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workbookProtection lockStructure="1"/>
  <bookViews>
    <workbookView xWindow="-705" yWindow="945" windowWidth="19320" windowHeight="97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7" i="1" l="1"/>
  <c r="V14" i="1"/>
  <c r="W14" i="1" s="1"/>
  <c r="U14" i="1"/>
  <c r="V13" i="1"/>
  <c r="U13" i="1"/>
  <c r="V12" i="1"/>
  <c r="W12" i="1" s="1"/>
  <c r="X12" i="1" s="1"/>
  <c r="Y12" i="1" s="1"/>
  <c r="U12" i="1"/>
  <c r="V11" i="1"/>
  <c r="Z11" i="1" s="1"/>
  <c r="AA11" i="1" s="1"/>
  <c r="U11" i="1"/>
  <c r="V10" i="1"/>
  <c r="W10" i="1" s="1"/>
  <c r="U10" i="1"/>
  <c r="V9" i="1"/>
  <c r="U9" i="1"/>
  <c r="V8" i="1"/>
  <c r="W8" i="1" s="1"/>
  <c r="X8" i="1" s="1"/>
  <c r="Y8" i="1" s="1"/>
  <c r="U8" i="1"/>
  <c r="V7" i="1"/>
  <c r="Z7" i="1" s="1"/>
  <c r="AA7" i="1" s="1"/>
  <c r="U7" i="1"/>
  <c r="V6" i="1"/>
  <c r="W6" i="1" s="1"/>
  <c r="U6" i="1"/>
  <c r="V5" i="1"/>
  <c r="U5" i="1"/>
  <c r="V4" i="1"/>
  <c r="W4" i="1" s="1"/>
  <c r="X4" i="1" s="1"/>
  <c r="Y4" i="1" s="1"/>
  <c r="U4" i="1"/>
  <c r="V3" i="1"/>
  <c r="Z3" i="1" s="1"/>
  <c r="AA3" i="1" s="1"/>
  <c r="U3" i="1"/>
  <c r="L3" i="1"/>
  <c r="L31" i="1" s="1"/>
  <c r="L2" i="1"/>
  <c r="Z17" i="1"/>
  <c r="Z18" i="1" s="1"/>
  <c r="W3" i="1"/>
  <c r="X3" i="1" s="1"/>
  <c r="Y3" i="1" s="1"/>
  <c r="W5" i="1"/>
  <c r="X5" i="1" s="1"/>
  <c r="Y5" i="1" s="1"/>
  <c r="W7" i="1"/>
  <c r="X7" i="1" s="1"/>
  <c r="Y7" i="1" s="1"/>
  <c r="W9" i="1"/>
  <c r="X9" i="1" s="1"/>
  <c r="Y9" i="1" s="1"/>
  <c r="AB9" i="1" s="1"/>
  <c r="W11" i="1"/>
  <c r="X11" i="1" s="1"/>
  <c r="Y11" i="1" s="1"/>
  <c r="W13" i="1"/>
  <c r="X13" i="1" s="1"/>
  <c r="Y13" i="1" s="1"/>
  <c r="W17" i="1"/>
  <c r="W18" i="1" s="1"/>
  <c r="Z13" i="1"/>
  <c r="AA13" i="1" s="1"/>
  <c r="Z9" i="1"/>
  <c r="AA9" i="1" s="1"/>
  <c r="Z5" i="1"/>
  <c r="AA5" i="1" s="1"/>
  <c r="AB13" i="1" l="1"/>
  <c r="AB5" i="1"/>
  <c r="X6" i="1"/>
  <c r="Y6" i="1" s="1"/>
  <c r="AB6" i="1" s="1"/>
  <c r="Z6" i="1"/>
  <c r="AA6" i="1" s="1"/>
  <c r="AB8" i="1"/>
  <c r="X10" i="1"/>
  <c r="Y10" i="1" s="1"/>
  <c r="Z10" i="1"/>
  <c r="AA10" i="1" s="1"/>
  <c r="X14" i="1"/>
  <c r="Y14" i="1" s="1"/>
  <c r="AB14" i="1" s="1"/>
  <c r="Z14" i="1"/>
  <c r="AA14" i="1" s="1"/>
  <c r="AD18" i="1"/>
  <c r="L15" i="1" s="1"/>
  <c r="AB11" i="1"/>
  <c r="AB7" i="1"/>
  <c r="AB3" i="1"/>
  <c r="Z4" i="1"/>
  <c r="AA4" i="1" s="1"/>
  <c r="AB4" i="1" s="1"/>
  <c r="Z8" i="1"/>
  <c r="AA8" i="1" s="1"/>
  <c r="Z12" i="1"/>
  <c r="AA12" i="1" s="1"/>
  <c r="AB12" i="1" s="1"/>
  <c r="L27" i="1"/>
  <c r="L29" i="1" s="1"/>
  <c r="L25" i="1"/>
  <c r="AB10" i="1" l="1"/>
</calcChain>
</file>

<file path=xl/sharedStrings.xml><?xml version="1.0" encoding="utf-8"?>
<sst xmlns="http://schemas.openxmlformats.org/spreadsheetml/2006/main" count="331" uniqueCount="194">
  <si>
    <t>生年月日</t>
    <rPh sb="0" eb="2">
      <t>セイネン</t>
    </rPh>
    <rPh sb="2" eb="4">
      <t>ガッピ</t>
    </rPh>
    <phoneticPr fontId="2"/>
  </si>
  <si>
    <t>星座</t>
  </si>
  <si>
    <t>該当する期間</t>
    <rPh sb="0" eb="2">
      <t>ガイトウ</t>
    </rPh>
    <rPh sb="4" eb="6">
      <t>キカン</t>
    </rPh>
    <phoneticPr fontId="3"/>
  </si>
  <si>
    <t>0101</t>
    <phoneticPr fontId="3"/>
  </si>
  <si>
    <t>やぎ座</t>
  </si>
  <si>
    <t>今日は</t>
    <rPh sb="0" eb="2">
      <t>キョウ</t>
    </rPh>
    <phoneticPr fontId="3"/>
  </si>
  <si>
    <t>おひつじ座</t>
  </si>
  <si>
    <t>3月21日～4月20日</t>
  </si>
  <si>
    <t>0121</t>
  </si>
  <si>
    <t>みずがめ座</t>
  </si>
  <si>
    <t>おうし座</t>
  </si>
  <si>
    <t>4月21日～5月21日</t>
  </si>
  <si>
    <t>0220</t>
  </si>
  <si>
    <t>うお座</t>
  </si>
  <si>
    <t>ふたご座</t>
  </si>
  <si>
    <t>5月22日～6月21日</t>
  </si>
  <si>
    <t>0321</t>
  </si>
  <si>
    <t>かに座</t>
  </si>
  <si>
    <t>6月22日～7月22日</t>
    <phoneticPr fontId="3"/>
  </si>
  <si>
    <t>0421</t>
  </si>
  <si>
    <t>しし座</t>
  </si>
  <si>
    <t>7月23日～8月21日</t>
    <phoneticPr fontId="3"/>
  </si>
  <si>
    <t>0522</t>
  </si>
  <si>
    <t>おとめ座</t>
  </si>
  <si>
    <t>8月22日～9月22日</t>
    <phoneticPr fontId="3"/>
  </si>
  <si>
    <t>0622</t>
  </si>
  <si>
    <t>てんびん座</t>
  </si>
  <si>
    <t>9月23日～10月23日</t>
    <phoneticPr fontId="3"/>
  </si>
  <si>
    <t>0723</t>
  </si>
  <si>
    <t>さそり座</t>
  </si>
  <si>
    <t>10月24日～11月22日</t>
  </si>
  <si>
    <t>0822</t>
  </si>
  <si>
    <t>いて座</t>
  </si>
  <si>
    <t>11月23日～12月22日</t>
  </si>
  <si>
    <t>0923</t>
  </si>
  <si>
    <t>12月23日～1月20日</t>
  </si>
  <si>
    <t>1024</t>
  </si>
  <si>
    <t>1月21日～2月19日</t>
  </si>
  <si>
    <t>1123</t>
  </si>
  <si>
    <t>2月20日～3月20日</t>
  </si>
  <si>
    <t>1223</t>
  </si>
  <si>
    <t>星座は</t>
    <rPh sb="0" eb="2">
      <t>セイザ</t>
    </rPh>
    <phoneticPr fontId="2"/>
  </si>
  <si>
    <t>月と日はリストでも選べます</t>
    <rPh sb="0" eb="1">
      <t>ツキ</t>
    </rPh>
    <rPh sb="2" eb="3">
      <t>ヒ</t>
    </rPh>
    <rPh sb="9" eb="10">
      <t>エラ</t>
    </rPh>
    <phoneticPr fontId="3"/>
  </si>
  <si>
    <t>貴方の干支は</t>
    <rPh sb="0" eb="2">
      <t>アナタ</t>
    </rPh>
    <rPh sb="3" eb="5">
      <t>エト</t>
    </rPh>
    <phoneticPr fontId="3"/>
  </si>
  <si>
    <t>生まれて何歳何ヶ月</t>
    <rPh sb="0" eb="1">
      <t>ウ</t>
    </rPh>
    <rPh sb="4" eb="6">
      <t>ナンサイ</t>
    </rPh>
    <rPh sb="6" eb="9">
      <t>ナンカゲツ</t>
    </rPh>
    <phoneticPr fontId="3"/>
  </si>
  <si>
    <t>誕生日は何曜日</t>
    <rPh sb="0" eb="2">
      <t>タンジョウ</t>
    </rPh>
    <rPh sb="2" eb="3">
      <t>ヒ</t>
    </rPh>
    <rPh sb="4" eb="7">
      <t>ナンヨウビ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</si>
  <si>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</si>
  <si>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</si>
  <si>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和暦早見表</t>
    <rPh sb="0" eb="2">
      <t>ワレキ</t>
    </rPh>
    <rPh sb="2" eb="3">
      <t>ハヤ</t>
    </rPh>
    <rPh sb="3" eb="4">
      <t>ミ</t>
    </rPh>
    <rPh sb="4" eb="5">
      <t>ヒョウ</t>
    </rPh>
    <phoneticPr fontId="3"/>
  </si>
  <si>
    <t>干支</t>
    <rPh sb="0" eb="2">
      <t>エト</t>
    </rPh>
    <phoneticPr fontId="3"/>
  </si>
  <si>
    <t>明治３３年</t>
    <rPh sb="0" eb="2">
      <t>メイジ</t>
    </rPh>
    <rPh sb="4" eb="5">
      <t>ネン</t>
    </rPh>
    <phoneticPr fontId="3"/>
  </si>
  <si>
    <t>子（ね）　　</t>
  </si>
  <si>
    <t>明治３４年</t>
    <rPh sb="0" eb="2">
      <t>メイジ</t>
    </rPh>
    <rPh sb="4" eb="5">
      <t>ネン</t>
    </rPh>
    <phoneticPr fontId="3"/>
  </si>
  <si>
    <t>丑（うし）　</t>
  </si>
  <si>
    <t>明治３５年</t>
    <rPh sb="0" eb="2">
      <t>メイジ</t>
    </rPh>
    <rPh sb="4" eb="5">
      <t>ネン</t>
    </rPh>
    <phoneticPr fontId="3"/>
  </si>
  <si>
    <t>寅（とら）　</t>
  </si>
  <si>
    <t>明治３６年</t>
    <rPh sb="0" eb="2">
      <t>メイジ</t>
    </rPh>
    <rPh sb="4" eb="5">
      <t>ネン</t>
    </rPh>
    <phoneticPr fontId="3"/>
  </si>
  <si>
    <t>卯（う）　　</t>
  </si>
  <si>
    <t>明治３７年</t>
    <rPh sb="0" eb="2">
      <t>メイジ</t>
    </rPh>
    <rPh sb="4" eb="5">
      <t>ネン</t>
    </rPh>
    <phoneticPr fontId="3"/>
  </si>
  <si>
    <t>辰（たつ）　</t>
  </si>
  <si>
    <t>明治３８年</t>
    <rPh sb="0" eb="2">
      <t>メイジ</t>
    </rPh>
    <rPh sb="4" eb="5">
      <t>ネン</t>
    </rPh>
    <phoneticPr fontId="3"/>
  </si>
  <si>
    <t>巳（み）　　</t>
  </si>
  <si>
    <t>明治３９年</t>
    <rPh sb="0" eb="2">
      <t>メイジ</t>
    </rPh>
    <rPh sb="4" eb="5">
      <t>ネン</t>
    </rPh>
    <phoneticPr fontId="3"/>
  </si>
  <si>
    <t>午（うま）　</t>
  </si>
  <si>
    <t>明治４０年</t>
    <rPh sb="0" eb="2">
      <t>メイジ</t>
    </rPh>
    <rPh sb="4" eb="5">
      <t>ネン</t>
    </rPh>
    <phoneticPr fontId="3"/>
  </si>
  <si>
    <t>未（ひつじ）</t>
  </si>
  <si>
    <t>明治４１年</t>
    <rPh sb="0" eb="2">
      <t>メイジ</t>
    </rPh>
    <rPh sb="4" eb="5">
      <t>ネン</t>
    </rPh>
    <phoneticPr fontId="3"/>
  </si>
  <si>
    <t>申（さる）　</t>
  </si>
  <si>
    <t>明治４２年</t>
    <rPh sb="0" eb="2">
      <t>メイジ</t>
    </rPh>
    <rPh sb="4" eb="5">
      <t>ネン</t>
    </rPh>
    <phoneticPr fontId="3"/>
  </si>
  <si>
    <t>酉（とり）　</t>
  </si>
  <si>
    <t>明治４３年</t>
    <rPh sb="0" eb="2">
      <t>メイジ</t>
    </rPh>
    <rPh sb="4" eb="5">
      <t>ネン</t>
    </rPh>
    <phoneticPr fontId="3"/>
  </si>
  <si>
    <t>戌（いぬ）　</t>
  </si>
  <si>
    <t>明治４４年</t>
    <rPh sb="0" eb="2">
      <t>メイジ</t>
    </rPh>
    <rPh sb="4" eb="5">
      <t>ネン</t>
    </rPh>
    <phoneticPr fontId="3"/>
  </si>
  <si>
    <t>亥（い）　　</t>
  </si>
  <si>
    <t>明治４５年</t>
    <rPh sb="0" eb="2">
      <t>メイジ</t>
    </rPh>
    <rPh sb="4" eb="5">
      <t>ネン</t>
    </rPh>
    <phoneticPr fontId="3"/>
  </si>
  <si>
    <t>大正１年</t>
    <rPh sb="0" eb="2">
      <t>タイショウ</t>
    </rPh>
    <rPh sb="3" eb="4">
      <t>ネン</t>
    </rPh>
    <phoneticPr fontId="3"/>
  </si>
  <si>
    <t>大正２年</t>
    <rPh sb="0" eb="2">
      <t>タイショウ</t>
    </rPh>
    <rPh sb="3" eb="4">
      <t>ネン</t>
    </rPh>
    <phoneticPr fontId="3"/>
  </si>
  <si>
    <t>大正３年</t>
    <rPh sb="0" eb="2">
      <t>タイショウ</t>
    </rPh>
    <rPh sb="3" eb="4">
      <t>ネン</t>
    </rPh>
    <phoneticPr fontId="3"/>
  </si>
  <si>
    <t>大正４年</t>
    <rPh sb="0" eb="2">
      <t>タイショウ</t>
    </rPh>
    <rPh sb="3" eb="4">
      <t>ネン</t>
    </rPh>
    <phoneticPr fontId="3"/>
  </si>
  <si>
    <t>大正５年</t>
    <rPh sb="0" eb="2">
      <t>タイショウ</t>
    </rPh>
    <rPh sb="3" eb="4">
      <t>ネン</t>
    </rPh>
    <phoneticPr fontId="3"/>
  </si>
  <si>
    <t>大正６年</t>
    <rPh sb="0" eb="2">
      <t>タイショウ</t>
    </rPh>
    <rPh sb="3" eb="4">
      <t>ネン</t>
    </rPh>
    <phoneticPr fontId="3"/>
  </si>
  <si>
    <t>大正７年</t>
    <rPh sb="0" eb="2">
      <t>タイショウ</t>
    </rPh>
    <rPh sb="3" eb="4">
      <t>ネン</t>
    </rPh>
    <phoneticPr fontId="3"/>
  </si>
  <si>
    <t>大正８年</t>
    <rPh sb="0" eb="2">
      <t>タイショウ</t>
    </rPh>
    <rPh sb="3" eb="4">
      <t>ネン</t>
    </rPh>
    <phoneticPr fontId="3"/>
  </si>
  <si>
    <t>大正９年</t>
    <rPh sb="0" eb="2">
      <t>タイショウ</t>
    </rPh>
    <rPh sb="3" eb="4">
      <t>ネン</t>
    </rPh>
    <phoneticPr fontId="3"/>
  </si>
  <si>
    <t>大正１０年</t>
    <rPh sb="0" eb="2">
      <t>タイショウ</t>
    </rPh>
    <rPh sb="4" eb="5">
      <t>ネン</t>
    </rPh>
    <phoneticPr fontId="3"/>
  </si>
  <si>
    <t>大正１１年</t>
    <rPh sb="0" eb="2">
      <t>タイショウ</t>
    </rPh>
    <rPh sb="4" eb="5">
      <t>ネン</t>
    </rPh>
    <phoneticPr fontId="3"/>
  </si>
  <si>
    <t>大正１２年</t>
    <rPh sb="0" eb="2">
      <t>タイショウ</t>
    </rPh>
    <rPh sb="4" eb="5">
      <t>ネン</t>
    </rPh>
    <phoneticPr fontId="3"/>
  </si>
  <si>
    <t>大正１３年</t>
    <rPh sb="0" eb="2">
      <t>タイショウ</t>
    </rPh>
    <rPh sb="4" eb="5">
      <t>ネン</t>
    </rPh>
    <phoneticPr fontId="3"/>
  </si>
  <si>
    <t>大正１４年</t>
    <rPh sb="0" eb="2">
      <t>タイショウ</t>
    </rPh>
    <rPh sb="4" eb="5">
      <t>ネン</t>
    </rPh>
    <phoneticPr fontId="3"/>
  </si>
  <si>
    <t>大正１５年</t>
    <rPh sb="0" eb="2">
      <t>タイショウ</t>
    </rPh>
    <rPh sb="4" eb="5">
      <t>ネン</t>
    </rPh>
    <phoneticPr fontId="3"/>
  </si>
  <si>
    <t>昭和1年</t>
    <rPh sb="0" eb="2">
      <t>ショウワ</t>
    </rPh>
    <rPh sb="3" eb="4">
      <t>ネン</t>
    </rPh>
    <phoneticPr fontId="3"/>
  </si>
  <si>
    <t>昭和2年</t>
    <rPh sb="0" eb="2">
      <t>ショウワ</t>
    </rPh>
    <rPh sb="3" eb="4">
      <t>ネン</t>
    </rPh>
    <phoneticPr fontId="3"/>
  </si>
  <si>
    <t>昭和3年</t>
    <rPh sb="0" eb="2">
      <t>ショウワ</t>
    </rPh>
    <rPh sb="3" eb="4">
      <t>ネン</t>
    </rPh>
    <phoneticPr fontId="3"/>
  </si>
  <si>
    <t>昭和4年</t>
    <rPh sb="0" eb="2">
      <t>ショウワ</t>
    </rPh>
    <rPh sb="3" eb="4">
      <t>ネン</t>
    </rPh>
    <phoneticPr fontId="3"/>
  </si>
  <si>
    <t>昭和5年</t>
    <rPh sb="0" eb="2">
      <t>ショウワ</t>
    </rPh>
    <rPh sb="3" eb="4">
      <t>ネン</t>
    </rPh>
    <phoneticPr fontId="3"/>
  </si>
  <si>
    <t>昭和6年</t>
    <rPh sb="0" eb="2">
      <t>ショウワ</t>
    </rPh>
    <rPh sb="3" eb="4">
      <t>ネン</t>
    </rPh>
    <phoneticPr fontId="3"/>
  </si>
  <si>
    <t>昭和7年</t>
    <rPh sb="0" eb="2">
      <t>ショウワ</t>
    </rPh>
    <rPh sb="3" eb="4">
      <t>ネン</t>
    </rPh>
    <phoneticPr fontId="3"/>
  </si>
  <si>
    <t>昭和8年</t>
    <rPh sb="0" eb="2">
      <t>ショウワ</t>
    </rPh>
    <rPh sb="3" eb="4">
      <t>ネン</t>
    </rPh>
    <phoneticPr fontId="3"/>
  </si>
  <si>
    <t>昭和9年</t>
    <rPh sb="0" eb="2">
      <t>ショウワ</t>
    </rPh>
    <rPh sb="3" eb="4">
      <t>ネン</t>
    </rPh>
    <phoneticPr fontId="3"/>
  </si>
  <si>
    <t>昭和10年</t>
    <rPh sb="0" eb="2">
      <t>ショウワ</t>
    </rPh>
    <rPh sb="4" eb="5">
      <t>ネン</t>
    </rPh>
    <phoneticPr fontId="3"/>
  </si>
  <si>
    <t>昭和11年</t>
    <rPh sb="0" eb="2">
      <t>ショウワ</t>
    </rPh>
    <rPh sb="4" eb="5">
      <t>ネン</t>
    </rPh>
    <phoneticPr fontId="3"/>
  </si>
  <si>
    <t>昭和12年</t>
    <rPh sb="0" eb="2">
      <t>ショウワ</t>
    </rPh>
    <rPh sb="4" eb="5">
      <t>ネン</t>
    </rPh>
    <phoneticPr fontId="3"/>
  </si>
  <si>
    <t>昭和13年</t>
    <rPh sb="0" eb="2">
      <t>ショウワ</t>
    </rPh>
    <rPh sb="4" eb="5">
      <t>ネン</t>
    </rPh>
    <phoneticPr fontId="3"/>
  </si>
  <si>
    <t>昭和14年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</si>
  <si>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</si>
  <si>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昭和16年</t>
    <rPh sb="0" eb="2">
      <t>ショウワ</t>
    </rPh>
    <rPh sb="4" eb="5">
      <t>ネン</t>
    </rPh>
    <phoneticPr fontId="3"/>
  </si>
  <si>
    <t>昭和17年</t>
    <rPh sb="0" eb="2">
      <t>ショウワ</t>
    </rPh>
    <rPh sb="4" eb="5">
      <t>ネン</t>
    </rPh>
    <phoneticPr fontId="3"/>
  </si>
  <si>
    <t>昭和18年</t>
    <rPh sb="0" eb="2">
      <t>ショウワ</t>
    </rPh>
    <rPh sb="4" eb="5">
      <t>ネン</t>
    </rPh>
    <phoneticPr fontId="3"/>
  </si>
  <si>
    <t>昭和19年</t>
    <rPh sb="0" eb="2">
      <t>ショウワ</t>
    </rPh>
    <rPh sb="4" eb="5">
      <t>ネン</t>
    </rPh>
    <phoneticPr fontId="3"/>
  </si>
  <si>
    <t>昭和20年</t>
    <rPh sb="0" eb="2">
      <t>ショウワ</t>
    </rPh>
    <rPh sb="4" eb="5">
      <t>ネン</t>
    </rPh>
    <phoneticPr fontId="3"/>
  </si>
  <si>
    <t>昭和21年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</si>
  <si>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</si>
  <si>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昭和23年</t>
    <rPh sb="0" eb="2">
      <t>ショウワ</t>
    </rPh>
    <rPh sb="4" eb="5">
      <t>ネン</t>
    </rPh>
    <phoneticPr fontId="3"/>
  </si>
  <si>
    <t>昭和24年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</si>
  <si>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</si>
  <si>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昭和26年</t>
    <rPh sb="0" eb="2">
      <t>ショウワ</t>
    </rPh>
    <rPh sb="4" eb="5">
      <t>ネン</t>
    </rPh>
    <phoneticPr fontId="3"/>
  </si>
  <si>
    <t>昭和27年</t>
    <rPh sb="0" eb="2">
      <t>ショウワ</t>
    </rPh>
    <rPh sb="4" eb="5">
      <t>ネン</t>
    </rPh>
    <phoneticPr fontId="3"/>
  </si>
  <si>
    <t>昭和28年</t>
    <rPh sb="0" eb="2">
      <t>ショウワ</t>
    </rPh>
    <rPh sb="4" eb="5">
      <t>ネン</t>
    </rPh>
    <phoneticPr fontId="3"/>
  </si>
  <si>
    <t>昭和29年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</si>
  <si>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</si>
  <si>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昭和31年</t>
    <rPh sb="0" eb="2">
      <t>ショウワ</t>
    </rPh>
    <rPh sb="4" eb="5">
      <t>ネン</t>
    </rPh>
    <phoneticPr fontId="3"/>
  </si>
  <si>
    <t>昭和32年</t>
    <rPh sb="0" eb="2">
      <t>ショウワ</t>
    </rPh>
    <rPh sb="4" eb="5">
      <t>ネン</t>
    </rPh>
    <phoneticPr fontId="3"/>
  </si>
  <si>
    <t>昭和33年</t>
    <rPh sb="0" eb="2">
      <t>ショウワ</t>
    </rPh>
    <rPh sb="4" eb="5">
      <t>ネン</t>
    </rPh>
    <phoneticPr fontId="3"/>
  </si>
  <si>
    <t>昭和34年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</si>
  <si>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</si>
  <si>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昭和36年</t>
    <rPh sb="0" eb="2">
      <t>ショウワ</t>
    </rPh>
    <rPh sb="4" eb="5">
      <t>ネン</t>
    </rPh>
    <phoneticPr fontId="3"/>
  </si>
  <si>
    <t>昭和37年</t>
    <rPh sb="0" eb="2">
      <t>ショウワ</t>
    </rPh>
    <rPh sb="4" eb="5">
      <t>ネン</t>
    </rPh>
    <phoneticPr fontId="3"/>
  </si>
  <si>
    <t>昭和38年</t>
    <rPh sb="0" eb="2">
      <t>ショウワ</t>
    </rPh>
    <rPh sb="4" eb="5">
      <t>ネン</t>
    </rPh>
    <phoneticPr fontId="3"/>
  </si>
  <si>
    <t>昭和39年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</si>
  <si>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</si>
  <si>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昭和41年</t>
    <rPh sb="0" eb="2">
      <t>ショウワ</t>
    </rPh>
    <rPh sb="4" eb="5">
      <t>ネン</t>
    </rPh>
    <phoneticPr fontId="3"/>
  </si>
  <si>
    <t>昭和42年</t>
    <rPh sb="0" eb="2">
      <t>ショウワ</t>
    </rPh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</si>
  <si>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</si>
  <si>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</si>
  <si>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</si>
  <si>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</si>
  <si>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昭和47年</t>
    <rPh sb="0" eb="2">
      <t>ショウワ</t>
    </rPh>
    <rPh sb="4" eb="5">
      <t>ネン</t>
    </rPh>
    <phoneticPr fontId="3"/>
  </si>
  <si>
    <t>昭和48年</t>
    <rPh sb="0" eb="2">
      <t>ショウワ</t>
    </rPh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</si>
  <si>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</si>
  <si>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</si>
  <si>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</si>
  <si>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</si>
  <si>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</si>
  <si>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</si>
  <si>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</si>
  <si>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</si>
  <si>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</si>
  <si>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</si>
  <si>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</si>
  <si>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</si>
  <si>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丑（うし）　　</t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</si>
  <si>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</si>
  <si>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</si>
  <si>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</si>
  <si>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昭和64年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</si>
  <si>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</si>
  <si>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</si>
  <si>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</si>
  <si>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</si>
  <si>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</si>
  <si>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</si>
  <si>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</si>
  <si>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</si>
  <si>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</si>
  <si>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</si>
  <si>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</si>
  <si>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</si>
  <si>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</si>
  <si>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</si>
  <si>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</si>
  <si>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</si>
  <si>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</si>
  <si>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</si>
  <si>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</si>
  <si>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</si>
  <si>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</si>
  <si>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</si>
  <si>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</si>
  <si>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</si>
  <si>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</si>
  <si>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</si>
  <si>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</si>
  <si>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</si>
  <si>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</si>
  <si>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</si>
  <si>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</si>
  <si>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平成32年</t>
    <rPh sb="0" eb="2">
      <t>ヘイセイ</t>
    </rPh>
    <rPh sb="4" eb="5">
      <t>ネン</t>
    </rPh>
    <phoneticPr fontId="3"/>
  </si>
  <si>
    <t>平成33年</t>
    <rPh sb="0" eb="2">
      <t>ヘイセイ</t>
    </rPh>
    <rPh sb="4" eb="5">
      <t>ネン</t>
    </rPh>
    <phoneticPr fontId="3"/>
  </si>
  <si>
    <t>コメント：まず星座表からＬＥＦＴ、ＦＩＮＤ、ＭＩＤ関数を使い月と日を取り出し、ＬＥＮ関数で２桁で統一し＆を使い４桁の数字にしました。（生年月日も同様に４桁の数字に統一）。</t>
  </si>
  <si>
    <t>星座表は昇順に並べて、生年月日を検索値にしてＶＬＯＯＫＵＰ関数で星座を取り出しました。</t>
  </si>
  <si>
    <t>年の入力は西暦で打ち込みますが、誤入力を防ぐ意味で和暦が表示されます。月と日はリストからも選べるようにしました。</t>
  </si>
  <si>
    <t xml:space="preserve">おまけのコーナーでは貴方の干支は？生まれて何歳、何ヶ月？誕生日は何曜日？も加えてあります。 </t>
  </si>
  <si>
    <r>
      <t xml:space="preserve">  </t>
    </r>
    <r>
      <rPr>
        <b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の 入力で星座が表示されます</t>
    </r>
    <rPh sb="5" eb="7">
      <t>ニュウリョク</t>
    </rPh>
    <rPh sb="8" eb="10">
      <t>セイザ</t>
    </rPh>
    <rPh sb="11" eb="13">
      <t>ヒョウジ</t>
    </rPh>
    <phoneticPr fontId="3"/>
  </si>
  <si>
    <r>
      <t xml:space="preserve">   </t>
    </r>
    <r>
      <rPr>
        <b/>
        <sz val="11"/>
        <color theme="1"/>
        <rFont val="ＭＳ Ｐゴシック"/>
        <family val="3"/>
        <charset val="128"/>
        <scheme val="minor"/>
      </rPr>
      <t xml:space="preserve">年 ・ 月 ・ 日   </t>
    </r>
    <rPh sb="3" eb="4">
      <t>ネン</t>
    </rPh>
    <rPh sb="7" eb="8">
      <t>ツキ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</si>
</sst>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年&quot;"/>
    <numFmt numFmtId="177" formatCode="0&quot;月&quot;"/>
    <numFmt numFmtId="178" formatCode="0&quot;日&quot;"/>
    <numFmt numFmtId="179" formatCode="0&quot;歳&quot;"/>
    <numFmt numFmtId="180" formatCode="0&quot;ヶ月&quot;"/>
    <numFmt numFmtId="181" formatCode="aaa&quot;曜日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3" borderId="1" xfId="0" applyFill="1" applyBorder="1" applyAlignment="1" applyProtection="1">
      <protection hidden="1"/>
    </xf>
    <xf numFmtId="14" fontId="0" fillId="3" borderId="1" xfId="0" applyNumberFormat="1" applyFill="1" applyBorder="1" applyAlignment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0" fillId="0" borderId="2" xfId="0" applyBorder="1" applyAlignment="1" applyProtection="1">
      <protection hidden="1"/>
    </xf>
    <xf numFmtId="0" fontId="4" fillId="3" borderId="0" xfId="0" applyFont="1" applyFill="1" applyBorder="1" applyAlignment="1" applyProtection="1">
      <protection hidden="1"/>
    </xf>
    <xf numFmtId="176" fontId="5" fillId="3" borderId="0" xfId="0" applyNumberFormat="1" applyFont="1" applyFill="1" applyAlignment="1" applyProtection="1">
      <protection hidden="1"/>
    </xf>
    <xf numFmtId="177" fontId="5" fillId="3" borderId="0" xfId="0" applyNumberFormat="1" applyFont="1" applyFill="1" applyAlignment="1" applyProtection="1">
      <protection hidden="1"/>
    </xf>
    <xf numFmtId="178" fontId="5" fillId="3" borderId="0" xfId="0" applyNumberFormat="1" applyFont="1" applyFill="1" applyAlignment="1" applyProtection="1">
      <protection hidden="1"/>
    </xf>
    <xf numFmtId="0" fontId="6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179" fontId="9" fillId="3" borderId="0" xfId="0" applyNumberFormat="1" applyFont="1" applyFill="1" applyAlignment="1" applyProtection="1">
      <protection hidden="1"/>
    </xf>
    <xf numFmtId="180" fontId="9" fillId="3" borderId="0" xfId="0" applyNumberFormat="1" applyFont="1" applyFill="1" applyAlignment="1" applyProtection="1">
      <protection hidden="1"/>
    </xf>
    <xf numFmtId="181" fontId="9" fillId="3" borderId="0" xfId="0" applyNumberFormat="1" applyFont="1" applyFill="1" applyAlignment="1" applyProtection="1">
      <protection hidden="1"/>
    </xf>
    <xf numFmtId="0" fontId="0" fillId="0" borderId="2" xfId="0" applyBorder="1" applyAlignment="1" applyProtection="1">
      <alignment horizontal="right"/>
      <protection hidden="1"/>
    </xf>
    <xf numFmtId="0" fontId="10" fillId="0" borderId="3" xfId="0" applyFont="1" applyFill="1" applyBorder="1" applyAlignment="1" applyProtection="1">
      <protection hidden="1"/>
    </xf>
    <xf numFmtId="0" fontId="10" fillId="0" borderId="4" xfId="0" applyFont="1" applyFill="1" applyBorder="1" applyAlignment="1" applyProtection="1"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5" xfId="0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protection hidden="1"/>
    </xf>
    <xf numFmtId="0" fontId="10" fillId="0" borderId="7" xfId="0" applyFont="1" applyFill="1" applyBorder="1" applyAlignme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176" fontId="4" fillId="3" borderId="8" xfId="0" applyNumberFormat="1" applyFont="1" applyFill="1" applyBorder="1" applyAlignment="1" applyProtection="1">
      <protection locked="0"/>
    </xf>
    <xf numFmtId="177" fontId="4" fillId="3" borderId="8" xfId="0" applyNumberFormat="1" applyFont="1" applyFill="1" applyBorder="1" applyAlignment="1" applyProtection="1">
      <protection locked="0"/>
    </xf>
    <xf numFmtId="178" fontId="4" fillId="3" borderId="8" xfId="0" applyNumberFormat="1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22</xdr:row>
      <xdr:rowOff>95250</xdr:rowOff>
    </xdr:from>
    <xdr:to>
      <xdr:col>8</xdr:col>
      <xdr:colOff>438150</xdr:colOff>
      <xdr:row>24</xdr:row>
      <xdr:rowOff>66675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4419600" y="3914775"/>
          <a:ext cx="98107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kern="10" spc="0">
              <a:ln w="9525">
                <a:noFill/>
                <a:round/>
                <a:headEnd/>
                <a:tailEnd/>
              </a:ln>
              <a:solidFill>
                <a:srgbClr val="FFCC00"/>
              </a:solidFill>
              <a:effectLst>
                <a:outerShdw dist="35921" dir="2700000" algn="ctr" rotWithShape="0">
                  <a:srgbClr val="C0C0C0"/>
                </a:outerShdw>
              </a:effectLst>
              <a:latin typeface="ＭＳ Ｐゴシック"/>
              <a:ea typeface="ＭＳ Ｐゴシック"/>
            </a:rPr>
            <a:t>おまけ</a:t>
          </a:r>
        </a:p>
      </xdr:txBody>
    </xdr:sp>
    <xdr:clientData/>
  </xdr:twoCellAnchor>
  <xdr:twoCellAnchor>
    <xdr:from>
      <xdr:col>1</xdr:col>
      <xdr:colOff>333375</xdr:colOff>
      <xdr:row>2</xdr:row>
      <xdr:rowOff>9525</xdr:rowOff>
    </xdr:from>
    <xdr:to>
      <xdr:col>6</xdr:col>
      <xdr:colOff>333375</xdr:colOff>
      <xdr:row>5</xdr:row>
      <xdr:rowOff>38100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504825" y="285750"/>
          <a:ext cx="3400425" cy="542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C0C0C0"/>
                </a:outerShdw>
              </a:effectLst>
              <a:ea typeface="ＪＳゴシック"/>
            </a:rPr>
            <a:t>生年月日で検索</a:t>
          </a:r>
        </a:p>
      </xdr:txBody>
    </xdr:sp>
    <xdr:clientData/>
  </xdr:twoCellAnchor>
  <xdr:twoCellAnchor>
    <xdr:from>
      <xdr:col>2</xdr:col>
      <xdr:colOff>657225</xdr:colOff>
      <xdr:row>6</xdr:row>
      <xdr:rowOff>161925</xdr:rowOff>
    </xdr:from>
    <xdr:to>
      <xdr:col>7</xdr:col>
      <xdr:colOff>276225</xdr:colOff>
      <xdr:row>10</xdr:row>
      <xdr:rowOff>38100</xdr:rowOff>
    </xdr:to>
    <xdr:sp macro="" textlink="">
      <xdr:nvSpPr>
        <xdr:cNvPr id="4" name="WordArt 6"/>
        <xdr:cNvSpPr>
          <a:spLocks noChangeArrowheads="1" noChangeShapeType="1" noTextEdit="1"/>
        </xdr:cNvSpPr>
      </xdr:nvSpPr>
      <xdr:spPr bwMode="auto">
        <a:xfrm>
          <a:off x="1514475" y="1123950"/>
          <a:ext cx="3038475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44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ea typeface="ＪＳゴシック"/>
            </a:rPr>
            <a:t>星座は何座</a:t>
          </a:r>
        </a:p>
      </xdr:txBody>
    </xdr:sp>
    <xdr:clientData/>
  </xdr:twoCellAnchor>
  <xdr:twoCellAnchor>
    <xdr:from>
      <xdr:col>7</xdr:col>
      <xdr:colOff>466725</xdr:colOff>
      <xdr:row>9</xdr:row>
      <xdr:rowOff>38100</xdr:rowOff>
    </xdr:from>
    <xdr:to>
      <xdr:col>11</xdr:col>
      <xdr:colOff>38100</xdr:colOff>
      <xdr:row>13</xdr:row>
      <xdr:rowOff>133350</xdr:rowOff>
    </xdr:to>
    <xdr:sp macro="" textlink="">
      <xdr:nvSpPr>
        <xdr:cNvPr id="1028" name="Line 13"/>
        <xdr:cNvSpPr>
          <a:spLocks noChangeShapeType="1"/>
        </xdr:cNvSpPr>
      </xdr:nvSpPr>
      <xdr:spPr bwMode="auto">
        <a:xfrm>
          <a:off x="4743450" y="1514475"/>
          <a:ext cx="26003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200025</xdr:colOff>
      <xdr:row>7</xdr:row>
      <xdr:rowOff>142875</xdr:rowOff>
    </xdr:from>
    <xdr:to>
      <xdr:col>11</xdr:col>
      <xdr:colOff>276225</xdr:colOff>
      <xdr:row>8</xdr:row>
      <xdr:rowOff>47625</xdr:rowOff>
    </xdr:to>
    <xdr:sp macro="" textlink="">
      <xdr:nvSpPr>
        <xdr:cNvPr id="6" name="AutoShape 14"/>
        <xdr:cNvSpPr>
          <a:spLocks noChangeArrowheads="1"/>
        </xdr:cNvSpPr>
      </xdr:nvSpPr>
      <xdr:spPr bwMode="auto">
        <a:xfrm>
          <a:off x="7505700" y="12763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209550</xdr:colOff>
      <xdr:row>14</xdr:row>
      <xdr:rowOff>247650</xdr:rowOff>
    </xdr:from>
    <xdr:to>
      <xdr:col>7</xdr:col>
      <xdr:colOff>285750</xdr:colOff>
      <xdr:row>15</xdr:row>
      <xdr:rowOff>19050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4486275" y="258127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7</xdr:row>
      <xdr:rowOff>114300</xdr:rowOff>
    </xdr:from>
    <xdr:to>
      <xdr:col>9</xdr:col>
      <xdr:colOff>104775</xdr:colOff>
      <xdr:row>8</xdr:row>
      <xdr:rowOff>19050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5676900" y="124777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609600</xdr:colOff>
      <xdr:row>13</xdr:row>
      <xdr:rowOff>47625</xdr:rowOff>
    </xdr:from>
    <xdr:to>
      <xdr:col>9</xdr:col>
      <xdr:colOff>0</xdr:colOff>
      <xdr:row>13</xdr:row>
      <xdr:rowOff>123825</xdr:rowOff>
    </xdr:to>
    <xdr:sp macro="" textlink="">
      <xdr:nvSpPr>
        <xdr:cNvPr id="9" name="AutoShape 17"/>
        <xdr:cNvSpPr>
          <a:spLocks noChangeArrowheads="1"/>
        </xdr:cNvSpPr>
      </xdr:nvSpPr>
      <xdr:spPr bwMode="auto">
        <a:xfrm>
          <a:off x="5572125" y="22098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400050</xdr:colOff>
      <xdr:row>7</xdr:row>
      <xdr:rowOff>0</xdr:rowOff>
    </xdr:from>
    <xdr:to>
      <xdr:col>8</xdr:col>
      <xdr:colOff>476250</xdr:colOff>
      <xdr:row>7</xdr:row>
      <xdr:rowOff>76200</xdr:rowOff>
    </xdr:to>
    <xdr:sp macro="" textlink="">
      <xdr:nvSpPr>
        <xdr:cNvPr id="10" name="AutoShape 18"/>
        <xdr:cNvSpPr>
          <a:spLocks noChangeArrowheads="1"/>
        </xdr:cNvSpPr>
      </xdr:nvSpPr>
      <xdr:spPr bwMode="auto">
        <a:xfrm>
          <a:off x="5362575" y="113347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228600</xdr:colOff>
      <xdr:row>14</xdr:row>
      <xdr:rowOff>95250</xdr:rowOff>
    </xdr:from>
    <xdr:to>
      <xdr:col>9</xdr:col>
      <xdr:colOff>314325</xdr:colOff>
      <xdr:row>14</xdr:row>
      <xdr:rowOff>190500</xdr:rowOff>
    </xdr:to>
    <xdr:sp macro="" textlink="">
      <xdr:nvSpPr>
        <xdr:cNvPr id="11" name="AutoShape 19"/>
        <xdr:cNvSpPr>
          <a:spLocks noChangeArrowheads="1"/>
        </xdr:cNvSpPr>
      </xdr:nvSpPr>
      <xdr:spPr bwMode="auto">
        <a:xfrm>
          <a:off x="5876925" y="2428875"/>
          <a:ext cx="85725" cy="952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14</xdr:row>
      <xdr:rowOff>209550</xdr:rowOff>
    </xdr:from>
    <xdr:to>
      <xdr:col>7</xdr:col>
      <xdr:colOff>438150</xdr:colOff>
      <xdr:row>15</xdr:row>
      <xdr:rowOff>66675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4610100" y="25431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476250</xdr:colOff>
      <xdr:row>13</xdr:row>
      <xdr:rowOff>76200</xdr:rowOff>
    </xdr:from>
    <xdr:to>
      <xdr:col>7</xdr:col>
      <xdr:colOff>581025</xdr:colOff>
      <xdr:row>14</xdr:row>
      <xdr:rowOff>66675</xdr:rowOff>
    </xdr:to>
    <xdr:sp macro="" textlink="">
      <xdr:nvSpPr>
        <xdr:cNvPr id="13" name="AutoShape 21"/>
        <xdr:cNvSpPr>
          <a:spLocks noChangeArrowheads="1"/>
        </xdr:cNvSpPr>
      </xdr:nvSpPr>
      <xdr:spPr bwMode="auto">
        <a:xfrm>
          <a:off x="4752975" y="22383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666750</xdr:colOff>
      <xdr:row>11</xdr:row>
      <xdr:rowOff>76200</xdr:rowOff>
    </xdr:from>
    <xdr:to>
      <xdr:col>8</xdr:col>
      <xdr:colOff>85725</xdr:colOff>
      <xdr:row>12</xdr:row>
      <xdr:rowOff>66675</xdr:rowOff>
    </xdr:to>
    <xdr:sp macro="" textlink="">
      <xdr:nvSpPr>
        <xdr:cNvPr id="14" name="AutoShape 22"/>
        <xdr:cNvSpPr>
          <a:spLocks noChangeArrowheads="1"/>
        </xdr:cNvSpPr>
      </xdr:nvSpPr>
      <xdr:spPr bwMode="auto">
        <a:xfrm>
          <a:off x="4943475" y="18954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161925</xdr:colOff>
      <xdr:row>9</xdr:row>
      <xdr:rowOff>57150</xdr:rowOff>
    </xdr:from>
    <xdr:to>
      <xdr:col>8</xdr:col>
      <xdr:colOff>266700</xdr:colOff>
      <xdr:row>10</xdr:row>
      <xdr:rowOff>47625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5124450" y="15335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9525</xdr:colOff>
      <xdr:row>4</xdr:row>
      <xdr:rowOff>76200</xdr:rowOff>
    </xdr:from>
    <xdr:to>
      <xdr:col>9</xdr:col>
      <xdr:colOff>114300</xdr:colOff>
      <xdr:row>5</xdr:row>
      <xdr:rowOff>66675</xdr:rowOff>
    </xdr:to>
    <xdr:sp macro="" textlink="">
      <xdr:nvSpPr>
        <xdr:cNvPr id="16" name="AutoShape 24"/>
        <xdr:cNvSpPr>
          <a:spLocks noChangeArrowheads="1"/>
        </xdr:cNvSpPr>
      </xdr:nvSpPr>
      <xdr:spPr bwMode="auto">
        <a:xfrm>
          <a:off x="5657850" y="6953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285750</xdr:colOff>
      <xdr:row>7</xdr:row>
      <xdr:rowOff>95250</xdr:rowOff>
    </xdr:from>
    <xdr:to>
      <xdr:col>9</xdr:col>
      <xdr:colOff>390525</xdr:colOff>
      <xdr:row>8</xdr:row>
      <xdr:rowOff>85725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5934075" y="12287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352425</xdr:colOff>
      <xdr:row>10</xdr:row>
      <xdr:rowOff>66675</xdr:rowOff>
    </xdr:from>
    <xdr:to>
      <xdr:col>8</xdr:col>
      <xdr:colOff>457200</xdr:colOff>
      <xdr:row>11</xdr:row>
      <xdr:rowOff>57150</xdr:rowOff>
    </xdr:to>
    <xdr:sp macro="" textlink="">
      <xdr:nvSpPr>
        <xdr:cNvPr id="18" name="AutoShape 26"/>
        <xdr:cNvSpPr>
          <a:spLocks noChangeArrowheads="1"/>
        </xdr:cNvSpPr>
      </xdr:nvSpPr>
      <xdr:spPr bwMode="auto">
        <a:xfrm>
          <a:off x="5314950" y="171450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285750</xdr:colOff>
      <xdr:row>12</xdr:row>
      <xdr:rowOff>0</xdr:rowOff>
    </xdr:from>
    <xdr:to>
      <xdr:col>8</xdr:col>
      <xdr:colOff>390525</xdr:colOff>
      <xdr:row>12</xdr:row>
      <xdr:rowOff>161925</xdr:rowOff>
    </xdr:to>
    <xdr:sp macro="" textlink="">
      <xdr:nvSpPr>
        <xdr:cNvPr id="19" name="AutoShape 27"/>
        <xdr:cNvSpPr>
          <a:spLocks noChangeArrowheads="1"/>
        </xdr:cNvSpPr>
      </xdr:nvSpPr>
      <xdr:spPr bwMode="auto">
        <a:xfrm>
          <a:off x="5248275" y="19907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561975</xdr:colOff>
      <xdr:row>9</xdr:row>
      <xdr:rowOff>85725</xdr:rowOff>
    </xdr:from>
    <xdr:to>
      <xdr:col>9</xdr:col>
      <xdr:colOff>666750</xdr:colOff>
      <xdr:row>10</xdr:row>
      <xdr:rowOff>76200</xdr:rowOff>
    </xdr:to>
    <xdr:sp macro="" textlink="">
      <xdr:nvSpPr>
        <xdr:cNvPr id="20" name="AutoShape 28"/>
        <xdr:cNvSpPr>
          <a:spLocks noChangeArrowheads="1"/>
        </xdr:cNvSpPr>
      </xdr:nvSpPr>
      <xdr:spPr bwMode="auto">
        <a:xfrm>
          <a:off x="6210300" y="156210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209550</xdr:colOff>
      <xdr:row>11</xdr:row>
      <xdr:rowOff>85725</xdr:rowOff>
    </xdr:from>
    <xdr:to>
      <xdr:col>9</xdr:col>
      <xdr:colOff>314325</xdr:colOff>
      <xdr:row>12</xdr:row>
      <xdr:rowOff>76200</xdr:rowOff>
    </xdr:to>
    <xdr:sp macro="" textlink="">
      <xdr:nvSpPr>
        <xdr:cNvPr id="21" name="AutoShape 29"/>
        <xdr:cNvSpPr>
          <a:spLocks noChangeArrowheads="1"/>
        </xdr:cNvSpPr>
      </xdr:nvSpPr>
      <xdr:spPr bwMode="auto">
        <a:xfrm>
          <a:off x="5857875" y="190500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142875</xdr:colOff>
      <xdr:row>11</xdr:row>
      <xdr:rowOff>19050</xdr:rowOff>
    </xdr:from>
    <xdr:to>
      <xdr:col>10</xdr:col>
      <xdr:colOff>219075</xdr:colOff>
      <xdr:row>11</xdr:row>
      <xdr:rowOff>95250</xdr:rowOff>
    </xdr:to>
    <xdr:sp macro="" textlink="">
      <xdr:nvSpPr>
        <xdr:cNvPr id="22" name="AutoShape 30"/>
        <xdr:cNvSpPr>
          <a:spLocks noChangeArrowheads="1"/>
        </xdr:cNvSpPr>
      </xdr:nvSpPr>
      <xdr:spPr bwMode="auto">
        <a:xfrm>
          <a:off x="6477000" y="183832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533400</xdr:colOff>
      <xdr:row>11</xdr:row>
      <xdr:rowOff>66675</xdr:rowOff>
    </xdr:from>
    <xdr:to>
      <xdr:col>10</xdr:col>
      <xdr:colOff>609600</xdr:colOff>
      <xdr:row>11</xdr:row>
      <xdr:rowOff>142875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6867525" y="18859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57150</xdr:colOff>
      <xdr:row>13</xdr:row>
      <xdr:rowOff>47625</xdr:rowOff>
    </xdr:from>
    <xdr:to>
      <xdr:col>10</xdr:col>
      <xdr:colOff>133350</xdr:colOff>
      <xdr:row>13</xdr:row>
      <xdr:rowOff>123825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6391275" y="22098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581025</xdr:colOff>
      <xdr:row>1</xdr:row>
      <xdr:rowOff>95250</xdr:rowOff>
    </xdr:from>
    <xdr:to>
      <xdr:col>2</xdr:col>
      <xdr:colOff>0</xdr:colOff>
      <xdr:row>2</xdr:row>
      <xdr:rowOff>85725</xdr:rowOff>
    </xdr:to>
    <xdr:sp macro="" textlink="">
      <xdr:nvSpPr>
        <xdr:cNvPr id="25" name="AutoShape 34"/>
        <xdr:cNvSpPr>
          <a:spLocks noChangeArrowheads="1"/>
        </xdr:cNvSpPr>
      </xdr:nvSpPr>
      <xdr:spPr bwMode="auto">
        <a:xfrm>
          <a:off x="752475" y="2000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30</xdr:row>
      <xdr:rowOff>38100</xdr:rowOff>
    </xdr:from>
    <xdr:to>
      <xdr:col>8</xdr:col>
      <xdr:colOff>257175</xdr:colOff>
      <xdr:row>30</xdr:row>
      <xdr:rowOff>209550</xdr:rowOff>
    </xdr:to>
    <xdr:sp macro="" textlink="">
      <xdr:nvSpPr>
        <xdr:cNvPr id="26" name="AutoShape 35"/>
        <xdr:cNvSpPr>
          <a:spLocks noChangeArrowheads="1"/>
        </xdr:cNvSpPr>
      </xdr:nvSpPr>
      <xdr:spPr bwMode="auto">
        <a:xfrm>
          <a:off x="4981575" y="5143500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9525</xdr:colOff>
      <xdr:row>1</xdr:row>
      <xdr:rowOff>76200</xdr:rowOff>
    </xdr:from>
    <xdr:to>
      <xdr:col>6</xdr:col>
      <xdr:colOff>114300</xdr:colOff>
      <xdr:row>2</xdr:row>
      <xdr:rowOff>66675</xdr:rowOff>
    </xdr:to>
    <xdr:sp macro="" textlink="">
      <xdr:nvSpPr>
        <xdr:cNvPr id="27" name="AutoShape 36"/>
        <xdr:cNvSpPr>
          <a:spLocks noChangeArrowheads="1"/>
        </xdr:cNvSpPr>
      </xdr:nvSpPr>
      <xdr:spPr bwMode="auto">
        <a:xfrm>
          <a:off x="3581400" y="1809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304800</xdr:colOff>
      <xdr:row>5</xdr:row>
      <xdr:rowOff>0</xdr:rowOff>
    </xdr:from>
    <xdr:to>
      <xdr:col>6</xdr:col>
      <xdr:colOff>409575</xdr:colOff>
      <xdr:row>5</xdr:row>
      <xdr:rowOff>161925</xdr:rowOff>
    </xdr:to>
    <xdr:sp macro="" textlink="">
      <xdr:nvSpPr>
        <xdr:cNvPr id="28" name="AutoShape 37"/>
        <xdr:cNvSpPr>
          <a:spLocks noChangeArrowheads="1"/>
        </xdr:cNvSpPr>
      </xdr:nvSpPr>
      <xdr:spPr bwMode="auto">
        <a:xfrm>
          <a:off x="3876675" y="7905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228600</xdr:colOff>
      <xdr:row>18</xdr:row>
      <xdr:rowOff>38100</xdr:rowOff>
    </xdr:from>
    <xdr:to>
      <xdr:col>14</xdr:col>
      <xdr:colOff>466725</xdr:colOff>
      <xdr:row>19</xdr:row>
      <xdr:rowOff>38100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639300" y="3171825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742950</xdr:colOff>
      <xdr:row>15</xdr:row>
      <xdr:rowOff>57150</xdr:rowOff>
    </xdr:from>
    <xdr:to>
      <xdr:col>14</xdr:col>
      <xdr:colOff>981075</xdr:colOff>
      <xdr:row>16</xdr:row>
      <xdr:rowOff>142875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10153650" y="2695575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85725</xdr:colOff>
      <xdr:row>1</xdr:row>
      <xdr:rowOff>95250</xdr:rowOff>
    </xdr:from>
    <xdr:to>
      <xdr:col>12</xdr:col>
      <xdr:colOff>323850</xdr:colOff>
      <xdr:row>2</xdr:row>
      <xdr:rowOff>95250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8277225" y="200025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533400</xdr:colOff>
      <xdr:row>29</xdr:row>
      <xdr:rowOff>38100</xdr:rowOff>
    </xdr:from>
    <xdr:to>
      <xdr:col>6</xdr:col>
      <xdr:colOff>85725</xdr:colOff>
      <xdr:row>30</xdr:row>
      <xdr:rowOff>114300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3419475" y="5048250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22</xdr:row>
      <xdr:rowOff>142875</xdr:rowOff>
    </xdr:from>
    <xdr:to>
      <xdr:col>5</xdr:col>
      <xdr:colOff>390525</xdr:colOff>
      <xdr:row>23</xdr:row>
      <xdr:rowOff>142875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3038475" y="3962400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9525</xdr:colOff>
      <xdr:row>7</xdr:row>
      <xdr:rowOff>19050</xdr:rowOff>
    </xdr:from>
    <xdr:to>
      <xdr:col>3</xdr:col>
      <xdr:colOff>247650</xdr:colOff>
      <xdr:row>8</xdr:row>
      <xdr:rowOff>19050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1819275" y="1152525"/>
          <a:ext cx="238125" cy="1714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25</xdr:row>
      <xdr:rowOff>76200</xdr:rowOff>
    </xdr:from>
    <xdr:to>
      <xdr:col>14</xdr:col>
      <xdr:colOff>104775</xdr:colOff>
      <xdr:row>26</xdr:row>
      <xdr:rowOff>142875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410700" y="445770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419100</xdr:colOff>
      <xdr:row>26</xdr:row>
      <xdr:rowOff>76200</xdr:rowOff>
    </xdr:from>
    <xdr:to>
      <xdr:col>14</xdr:col>
      <xdr:colOff>523875</xdr:colOff>
      <xdr:row>27</xdr:row>
      <xdr:rowOff>19050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829800" y="455295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1381125</xdr:colOff>
      <xdr:row>21</xdr:row>
      <xdr:rowOff>66675</xdr:rowOff>
    </xdr:from>
    <xdr:to>
      <xdr:col>14</xdr:col>
      <xdr:colOff>1485900</xdr:colOff>
      <xdr:row>22</xdr:row>
      <xdr:rowOff>57150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10791825" y="371475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9525</xdr:colOff>
      <xdr:row>30</xdr:row>
      <xdr:rowOff>76200</xdr:rowOff>
    </xdr:from>
    <xdr:to>
      <xdr:col>15</xdr:col>
      <xdr:colOff>114300</xdr:colOff>
      <xdr:row>31</xdr:row>
      <xdr:rowOff>19050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10934700" y="518160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9525</xdr:colOff>
      <xdr:row>14</xdr:row>
      <xdr:rowOff>76200</xdr:rowOff>
    </xdr:from>
    <xdr:to>
      <xdr:col>5</xdr:col>
      <xdr:colOff>114300</xdr:colOff>
      <xdr:row>14</xdr:row>
      <xdr:rowOff>238125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2895600" y="24098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219075</xdr:colOff>
      <xdr:row>13</xdr:row>
      <xdr:rowOff>142875</xdr:rowOff>
    </xdr:from>
    <xdr:to>
      <xdr:col>5</xdr:col>
      <xdr:colOff>323850</xdr:colOff>
      <xdr:row>14</xdr:row>
      <xdr:rowOff>133350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3105150" y="230505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390525</xdr:colOff>
      <xdr:row>11</xdr:row>
      <xdr:rowOff>95250</xdr:rowOff>
    </xdr:from>
    <xdr:to>
      <xdr:col>5</xdr:col>
      <xdr:colOff>495300</xdr:colOff>
      <xdr:row>12</xdr:row>
      <xdr:rowOff>85725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3276600" y="19145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590550</xdr:colOff>
      <xdr:row>9</xdr:row>
      <xdr:rowOff>133350</xdr:rowOff>
    </xdr:from>
    <xdr:to>
      <xdr:col>6</xdr:col>
      <xdr:colOff>9525</xdr:colOff>
      <xdr:row>10</xdr:row>
      <xdr:rowOff>123825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3476625" y="16097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57150</xdr:colOff>
      <xdr:row>6</xdr:row>
      <xdr:rowOff>76200</xdr:rowOff>
    </xdr:from>
    <xdr:to>
      <xdr:col>6</xdr:col>
      <xdr:colOff>161925</xdr:colOff>
      <xdr:row>7</xdr:row>
      <xdr:rowOff>66675</xdr:rowOff>
    </xdr:to>
    <xdr:sp macro="" textlink="">
      <xdr:nvSpPr>
        <xdr:cNvPr id="43" name="AutoShape 52"/>
        <xdr:cNvSpPr>
          <a:spLocks noChangeArrowheads="1"/>
        </xdr:cNvSpPr>
      </xdr:nvSpPr>
      <xdr:spPr bwMode="auto">
        <a:xfrm>
          <a:off x="3629025" y="10382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314325</xdr:colOff>
      <xdr:row>5</xdr:row>
      <xdr:rowOff>114300</xdr:rowOff>
    </xdr:from>
    <xdr:to>
      <xdr:col>4</xdr:col>
      <xdr:colOff>419100</xdr:colOff>
      <xdr:row>6</xdr:row>
      <xdr:rowOff>104775</xdr:rowOff>
    </xdr:to>
    <xdr:sp macro="" textlink="">
      <xdr:nvSpPr>
        <xdr:cNvPr id="44" name="AutoShape 53"/>
        <xdr:cNvSpPr>
          <a:spLocks noChangeArrowheads="1"/>
        </xdr:cNvSpPr>
      </xdr:nvSpPr>
      <xdr:spPr bwMode="auto">
        <a:xfrm>
          <a:off x="2495550" y="9048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104775</xdr:colOff>
      <xdr:row>9</xdr:row>
      <xdr:rowOff>19050</xdr:rowOff>
    </xdr:from>
    <xdr:to>
      <xdr:col>4</xdr:col>
      <xdr:colOff>209550</xdr:colOff>
      <xdr:row>10</xdr:row>
      <xdr:rowOff>9525</xdr:rowOff>
    </xdr:to>
    <xdr:sp macro="" textlink="">
      <xdr:nvSpPr>
        <xdr:cNvPr id="45" name="AutoShape 54"/>
        <xdr:cNvSpPr>
          <a:spLocks noChangeArrowheads="1"/>
        </xdr:cNvSpPr>
      </xdr:nvSpPr>
      <xdr:spPr bwMode="auto">
        <a:xfrm>
          <a:off x="2286000" y="14954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9525</xdr:colOff>
      <xdr:row>6</xdr:row>
      <xdr:rowOff>76200</xdr:rowOff>
    </xdr:from>
    <xdr:to>
      <xdr:col>2</xdr:col>
      <xdr:colOff>114300</xdr:colOff>
      <xdr:row>7</xdr:row>
      <xdr:rowOff>66675</xdr:rowOff>
    </xdr:to>
    <xdr:sp macro="" textlink="">
      <xdr:nvSpPr>
        <xdr:cNvPr id="46" name="AutoShape 55"/>
        <xdr:cNvSpPr>
          <a:spLocks noChangeArrowheads="1"/>
        </xdr:cNvSpPr>
      </xdr:nvSpPr>
      <xdr:spPr bwMode="auto">
        <a:xfrm>
          <a:off x="866775" y="10382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9525</xdr:colOff>
      <xdr:row>9</xdr:row>
      <xdr:rowOff>76200</xdr:rowOff>
    </xdr:from>
    <xdr:to>
      <xdr:col>2</xdr:col>
      <xdr:colOff>114300</xdr:colOff>
      <xdr:row>10</xdr:row>
      <xdr:rowOff>66675</xdr:rowOff>
    </xdr:to>
    <xdr:sp macro="" textlink="">
      <xdr:nvSpPr>
        <xdr:cNvPr id="47" name="AutoShape 56"/>
        <xdr:cNvSpPr>
          <a:spLocks noChangeArrowheads="1"/>
        </xdr:cNvSpPr>
      </xdr:nvSpPr>
      <xdr:spPr bwMode="auto">
        <a:xfrm>
          <a:off x="866775" y="15525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10</xdr:row>
      <xdr:rowOff>76200</xdr:rowOff>
    </xdr:from>
    <xdr:to>
      <xdr:col>1</xdr:col>
      <xdr:colOff>114300</xdr:colOff>
      <xdr:row>11</xdr:row>
      <xdr:rowOff>66675</xdr:rowOff>
    </xdr:to>
    <xdr:sp macro="" textlink="">
      <xdr:nvSpPr>
        <xdr:cNvPr id="48" name="AutoShape 57"/>
        <xdr:cNvSpPr>
          <a:spLocks noChangeArrowheads="1"/>
        </xdr:cNvSpPr>
      </xdr:nvSpPr>
      <xdr:spPr bwMode="auto">
        <a:xfrm>
          <a:off x="180975" y="17240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11</xdr:row>
      <xdr:rowOff>76200</xdr:rowOff>
    </xdr:from>
    <xdr:to>
      <xdr:col>1</xdr:col>
      <xdr:colOff>114300</xdr:colOff>
      <xdr:row>12</xdr:row>
      <xdr:rowOff>66675</xdr:rowOff>
    </xdr:to>
    <xdr:sp macro="" textlink="">
      <xdr:nvSpPr>
        <xdr:cNvPr id="49" name="AutoShape 58"/>
        <xdr:cNvSpPr>
          <a:spLocks noChangeArrowheads="1"/>
        </xdr:cNvSpPr>
      </xdr:nvSpPr>
      <xdr:spPr bwMode="auto">
        <a:xfrm>
          <a:off x="180975" y="18954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923925</xdr:colOff>
      <xdr:row>20</xdr:row>
      <xdr:rowOff>66675</xdr:rowOff>
    </xdr:from>
    <xdr:to>
      <xdr:col>3</xdr:col>
      <xdr:colOff>47625</xdr:colOff>
      <xdr:row>20</xdr:row>
      <xdr:rowOff>142875</xdr:rowOff>
    </xdr:to>
    <xdr:sp macro="" textlink="">
      <xdr:nvSpPr>
        <xdr:cNvPr id="50" name="AutoShape 59"/>
        <xdr:cNvSpPr>
          <a:spLocks noChangeArrowheads="1"/>
        </xdr:cNvSpPr>
      </xdr:nvSpPr>
      <xdr:spPr bwMode="auto">
        <a:xfrm>
          <a:off x="1781175" y="35433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371475</xdr:colOff>
      <xdr:row>16</xdr:row>
      <xdr:rowOff>209550</xdr:rowOff>
    </xdr:from>
    <xdr:to>
      <xdr:col>1</xdr:col>
      <xdr:colOff>447675</xdr:colOff>
      <xdr:row>17</xdr:row>
      <xdr:rowOff>47625</xdr:rowOff>
    </xdr:to>
    <xdr:sp macro="" textlink="">
      <xdr:nvSpPr>
        <xdr:cNvPr id="51" name="AutoShape 60"/>
        <xdr:cNvSpPr>
          <a:spLocks noChangeArrowheads="1"/>
        </xdr:cNvSpPr>
      </xdr:nvSpPr>
      <xdr:spPr bwMode="auto">
        <a:xfrm>
          <a:off x="542925" y="29337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200025</xdr:colOff>
      <xdr:row>30</xdr:row>
      <xdr:rowOff>104775</xdr:rowOff>
    </xdr:from>
    <xdr:to>
      <xdr:col>1</xdr:col>
      <xdr:colOff>276225</xdr:colOff>
      <xdr:row>30</xdr:row>
      <xdr:rowOff>180975</xdr:rowOff>
    </xdr:to>
    <xdr:sp macro="" textlink="">
      <xdr:nvSpPr>
        <xdr:cNvPr id="52" name="AutoShape 61"/>
        <xdr:cNvSpPr>
          <a:spLocks noChangeArrowheads="1"/>
        </xdr:cNvSpPr>
      </xdr:nvSpPr>
      <xdr:spPr bwMode="auto">
        <a:xfrm>
          <a:off x="371475" y="521017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19</xdr:row>
      <xdr:rowOff>95250</xdr:rowOff>
    </xdr:from>
    <xdr:to>
      <xdr:col>2</xdr:col>
      <xdr:colOff>104775</xdr:colOff>
      <xdr:row>20</xdr:row>
      <xdr:rowOff>0</xdr:rowOff>
    </xdr:to>
    <xdr:sp macro="" textlink="">
      <xdr:nvSpPr>
        <xdr:cNvPr id="53" name="AutoShape 62"/>
        <xdr:cNvSpPr>
          <a:spLocks noChangeArrowheads="1"/>
        </xdr:cNvSpPr>
      </xdr:nvSpPr>
      <xdr:spPr bwMode="auto">
        <a:xfrm>
          <a:off x="885825" y="340042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571500</xdr:colOff>
      <xdr:row>18</xdr:row>
      <xdr:rowOff>9525</xdr:rowOff>
    </xdr:from>
    <xdr:to>
      <xdr:col>4</xdr:col>
      <xdr:colOff>647700</xdr:colOff>
      <xdr:row>18</xdr:row>
      <xdr:rowOff>85725</xdr:rowOff>
    </xdr:to>
    <xdr:sp macro="" textlink="">
      <xdr:nvSpPr>
        <xdr:cNvPr id="54" name="AutoShape 63"/>
        <xdr:cNvSpPr>
          <a:spLocks noChangeArrowheads="1"/>
        </xdr:cNvSpPr>
      </xdr:nvSpPr>
      <xdr:spPr bwMode="auto">
        <a:xfrm>
          <a:off x="2752725" y="31432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200025</xdr:colOff>
      <xdr:row>23</xdr:row>
      <xdr:rowOff>142875</xdr:rowOff>
    </xdr:from>
    <xdr:to>
      <xdr:col>1</xdr:col>
      <xdr:colOff>276225</xdr:colOff>
      <xdr:row>24</xdr:row>
      <xdr:rowOff>47625</xdr:rowOff>
    </xdr:to>
    <xdr:sp macro="" textlink="">
      <xdr:nvSpPr>
        <xdr:cNvPr id="55" name="AutoShape 64"/>
        <xdr:cNvSpPr>
          <a:spLocks noChangeArrowheads="1"/>
        </xdr:cNvSpPr>
      </xdr:nvSpPr>
      <xdr:spPr bwMode="auto">
        <a:xfrm>
          <a:off x="371475" y="41338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200025</xdr:colOff>
      <xdr:row>23</xdr:row>
      <xdr:rowOff>142875</xdr:rowOff>
    </xdr:from>
    <xdr:to>
      <xdr:col>2</xdr:col>
      <xdr:colOff>276225</xdr:colOff>
      <xdr:row>24</xdr:row>
      <xdr:rowOff>47625</xdr:rowOff>
    </xdr:to>
    <xdr:sp macro="" textlink="">
      <xdr:nvSpPr>
        <xdr:cNvPr id="56" name="AutoShape 65"/>
        <xdr:cNvSpPr>
          <a:spLocks noChangeArrowheads="1"/>
        </xdr:cNvSpPr>
      </xdr:nvSpPr>
      <xdr:spPr bwMode="auto">
        <a:xfrm>
          <a:off x="1057275" y="41338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771525</xdr:colOff>
      <xdr:row>27</xdr:row>
      <xdr:rowOff>76200</xdr:rowOff>
    </xdr:from>
    <xdr:to>
      <xdr:col>2</xdr:col>
      <xdr:colOff>847725</xdr:colOff>
      <xdr:row>28</xdr:row>
      <xdr:rowOff>57150</xdr:rowOff>
    </xdr:to>
    <xdr:sp macro="" textlink="">
      <xdr:nvSpPr>
        <xdr:cNvPr id="57" name="AutoShape 66"/>
        <xdr:cNvSpPr>
          <a:spLocks noChangeArrowheads="1"/>
        </xdr:cNvSpPr>
      </xdr:nvSpPr>
      <xdr:spPr bwMode="auto">
        <a:xfrm>
          <a:off x="1628775" y="477202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200025</xdr:colOff>
      <xdr:row>5</xdr:row>
      <xdr:rowOff>142875</xdr:rowOff>
    </xdr:from>
    <xdr:to>
      <xdr:col>9</xdr:col>
      <xdr:colOff>276225</xdr:colOff>
      <xdr:row>6</xdr:row>
      <xdr:rowOff>47625</xdr:rowOff>
    </xdr:to>
    <xdr:sp macro="" textlink="">
      <xdr:nvSpPr>
        <xdr:cNvPr id="58" name="AutoShape 67"/>
        <xdr:cNvSpPr>
          <a:spLocks noChangeArrowheads="1"/>
        </xdr:cNvSpPr>
      </xdr:nvSpPr>
      <xdr:spPr bwMode="auto">
        <a:xfrm>
          <a:off x="5848350" y="9334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504825</xdr:colOff>
      <xdr:row>3</xdr:row>
      <xdr:rowOff>152400</xdr:rowOff>
    </xdr:from>
    <xdr:to>
      <xdr:col>9</xdr:col>
      <xdr:colOff>581025</xdr:colOff>
      <xdr:row>4</xdr:row>
      <xdr:rowOff>57150</xdr:rowOff>
    </xdr:to>
    <xdr:sp macro="" textlink="">
      <xdr:nvSpPr>
        <xdr:cNvPr id="59" name="AutoShape 68"/>
        <xdr:cNvSpPr>
          <a:spLocks noChangeArrowheads="1"/>
        </xdr:cNvSpPr>
      </xdr:nvSpPr>
      <xdr:spPr bwMode="auto">
        <a:xfrm>
          <a:off x="6153150" y="60007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200025</xdr:colOff>
      <xdr:row>4</xdr:row>
      <xdr:rowOff>142875</xdr:rowOff>
    </xdr:from>
    <xdr:to>
      <xdr:col>7</xdr:col>
      <xdr:colOff>276225</xdr:colOff>
      <xdr:row>5</xdr:row>
      <xdr:rowOff>47625</xdr:rowOff>
    </xdr:to>
    <xdr:sp macro="" textlink="">
      <xdr:nvSpPr>
        <xdr:cNvPr id="60" name="AutoShape 69"/>
        <xdr:cNvSpPr>
          <a:spLocks noChangeArrowheads="1"/>
        </xdr:cNvSpPr>
      </xdr:nvSpPr>
      <xdr:spPr bwMode="auto">
        <a:xfrm>
          <a:off x="4476750" y="7620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400050</xdr:colOff>
      <xdr:row>2</xdr:row>
      <xdr:rowOff>19050</xdr:rowOff>
    </xdr:from>
    <xdr:to>
      <xdr:col>10</xdr:col>
      <xdr:colOff>476250</xdr:colOff>
      <xdr:row>2</xdr:row>
      <xdr:rowOff>95250</xdr:rowOff>
    </xdr:to>
    <xdr:sp macro="" textlink="">
      <xdr:nvSpPr>
        <xdr:cNvPr id="61" name="AutoShape 70"/>
        <xdr:cNvSpPr>
          <a:spLocks noChangeArrowheads="1"/>
        </xdr:cNvSpPr>
      </xdr:nvSpPr>
      <xdr:spPr bwMode="auto">
        <a:xfrm>
          <a:off x="6734175" y="29527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76200</xdr:colOff>
      <xdr:row>5</xdr:row>
      <xdr:rowOff>9525</xdr:rowOff>
    </xdr:from>
    <xdr:to>
      <xdr:col>10</xdr:col>
      <xdr:colOff>152400</xdr:colOff>
      <xdr:row>5</xdr:row>
      <xdr:rowOff>85725</xdr:rowOff>
    </xdr:to>
    <xdr:sp macro="" textlink="">
      <xdr:nvSpPr>
        <xdr:cNvPr id="62" name="AutoShape 71"/>
        <xdr:cNvSpPr>
          <a:spLocks noChangeArrowheads="1"/>
        </xdr:cNvSpPr>
      </xdr:nvSpPr>
      <xdr:spPr bwMode="auto">
        <a:xfrm>
          <a:off x="6410325" y="8001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590550</xdr:colOff>
      <xdr:row>1</xdr:row>
      <xdr:rowOff>133350</xdr:rowOff>
    </xdr:from>
    <xdr:to>
      <xdr:col>7</xdr:col>
      <xdr:colOff>666750</xdr:colOff>
      <xdr:row>2</xdr:row>
      <xdr:rowOff>38100</xdr:rowOff>
    </xdr:to>
    <xdr:sp macro="" textlink="">
      <xdr:nvSpPr>
        <xdr:cNvPr id="63" name="AutoShape 72"/>
        <xdr:cNvSpPr>
          <a:spLocks noChangeArrowheads="1"/>
        </xdr:cNvSpPr>
      </xdr:nvSpPr>
      <xdr:spPr bwMode="auto">
        <a:xfrm>
          <a:off x="4867275" y="23812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200025</xdr:colOff>
      <xdr:row>1</xdr:row>
      <xdr:rowOff>142875</xdr:rowOff>
    </xdr:from>
    <xdr:to>
      <xdr:col>9</xdr:col>
      <xdr:colOff>276225</xdr:colOff>
      <xdr:row>2</xdr:row>
      <xdr:rowOff>47625</xdr:rowOff>
    </xdr:to>
    <xdr:sp macro="" textlink="">
      <xdr:nvSpPr>
        <xdr:cNvPr id="64" name="AutoShape 73"/>
        <xdr:cNvSpPr>
          <a:spLocks noChangeArrowheads="1"/>
        </xdr:cNvSpPr>
      </xdr:nvSpPr>
      <xdr:spPr bwMode="auto">
        <a:xfrm>
          <a:off x="5848350" y="2476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200025</xdr:colOff>
      <xdr:row>4</xdr:row>
      <xdr:rowOff>142875</xdr:rowOff>
    </xdr:from>
    <xdr:to>
      <xdr:col>10</xdr:col>
      <xdr:colOff>276225</xdr:colOff>
      <xdr:row>5</xdr:row>
      <xdr:rowOff>47625</xdr:rowOff>
    </xdr:to>
    <xdr:sp macro="" textlink="">
      <xdr:nvSpPr>
        <xdr:cNvPr id="65" name="AutoShape 74"/>
        <xdr:cNvSpPr>
          <a:spLocks noChangeArrowheads="1"/>
        </xdr:cNvSpPr>
      </xdr:nvSpPr>
      <xdr:spPr bwMode="auto">
        <a:xfrm>
          <a:off x="6534150" y="7620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200025</xdr:colOff>
      <xdr:row>4</xdr:row>
      <xdr:rowOff>142875</xdr:rowOff>
    </xdr:from>
    <xdr:to>
      <xdr:col>11</xdr:col>
      <xdr:colOff>276225</xdr:colOff>
      <xdr:row>5</xdr:row>
      <xdr:rowOff>47625</xdr:rowOff>
    </xdr:to>
    <xdr:sp macro="" textlink="">
      <xdr:nvSpPr>
        <xdr:cNvPr id="66" name="AutoShape 75"/>
        <xdr:cNvSpPr>
          <a:spLocks noChangeArrowheads="1"/>
        </xdr:cNvSpPr>
      </xdr:nvSpPr>
      <xdr:spPr bwMode="auto">
        <a:xfrm>
          <a:off x="7505700" y="76200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200025</xdr:colOff>
      <xdr:row>5</xdr:row>
      <xdr:rowOff>142875</xdr:rowOff>
    </xdr:from>
    <xdr:to>
      <xdr:col>12</xdr:col>
      <xdr:colOff>276225</xdr:colOff>
      <xdr:row>6</xdr:row>
      <xdr:rowOff>47625</xdr:rowOff>
    </xdr:to>
    <xdr:sp macro="" textlink="">
      <xdr:nvSpPr>
        <xdr:cNvPr id="67" name="AutoShape 76"/>
        <xdr:cNvSpPr>
          <a:spLocks noChangeArrowheads="1"/>
        </xdr:cNvSpPr>
      </xdr:nvSpPr>
      <xdr:spPr bwMode="auto">
        <a:xfrm>
          <a:off x="8391525" y="9334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200025</xdr:colOff>
      <xdr:row>3</xdr:row>
      <xdr:rowOff>142875</xdr:rowOff>
    </xdr:from>
    <xdr:to>
      <xdr:col>11</xdr:col>
      <xdr:colOff>276225</xdr:colOff>
      <xdr:row>4</xdr:row>
      <xdr:rowOff>47625</xdr:rowOff>
    </xdr:to>
    <xdr:sp macro="" textlink="">
      <xdr:nvSpPr>
        <xdr:cNvPr id="68" name="AutoShape 77"/>
        <xdr:cNvSpPr>
          <a:spLocks noChangeArrowheads="1"/>
        </xdr:cNvSpPr>
      </xdr:nvSpPr>
      <xdr:spPr bwMode="auto">
        <a:xfrm>
          <a:off x="7505700" y="5905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200025</xdr:colOff>
      <xdr:row>3</xdr:row>
      <xdr:rowOff>142875</xdr:rowOff>
    </xdr:from>
    <xdr:to>
      <xdr:col>11</xdr:col>
      <xdr:colOff>276225</xdr:colOff>
      <xdr:row>4</xdr:row>
      <xdr:rowOff>47625</xdr:rowOff>
    </xdr:to>
    <xdr:sp macro="" textlink="">
      <xdr:nvSpPr>
        <xdr:cNvPr id="69" name="AutoShape 78"/>
        <xdr:cNvSpPr>
          <a:spLocks noChangeArrowheads="1"/>
        </xdr:cNvSpPr>
      </xdr:nvSpPr>
      <xdr:spPr bwMode="auto">
        <a:xfrm>
          <a:off x="7505700" y="5905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200025</xdr:colOff>
      <xdr:row>3</xdr:row>
      <xdr:rowOff>142875</xdr:rowOff>
    </xdr:from>
    <xdr:to>
      <xdr:col>12</xdr:col>
      <xdr:colOff>276225</xdr:colOff>
      <xdr:row>4</xdr:row>
      <xdr:rowOff>47625</xdr:rowOff>
    </xdr:to>
    <xdr:sp macro="" textlink="">
      <xdr:nvSpPr>
        <xdr:cNvPr id="70" name="AutoShape 79"/>
        <xdr:cNvSpPr>
          <a:spLocks noChangeArrowheads="1"/>
        </xdr:cNvSpPr>
      </xdr:nvSpPr>
      <xdr:spPr bwMode="auto">
        <a:xfrm>
          <a:off x="8391525" y="5905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200025</xdr:colOff>
      <xdr:row>19</xdr:row>
      <xdr:rowOff>142875</xdr:rowOff>
    </xdr:from>
    <xdr:to>
      <xdr:col>11</xdr:col>
      <xdr:colOff>276225</xdr:colOff>
      <xdr:row>20</xdr:row>
      <xdr:rowOff>47625</xdr:rowOff>
    </xdr:to>
    <xdr:sp macro="" textlink="">
      <xdr:nvSpPr>
        <xdr:cNvPr id="71" name="AutoShape 80"/>
        <xdr:cNvSpPr>
          <a:spLocks noChangeArrowheads="1"/>
        </xdr:cNvSpPr>
      </xdr:nvSpPr>
      <xdr:spPr bwMode="auto">
        <a:xfrm>
          <a:off x="7505700" y="34480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200025</xdr:colOff>
      <xdr:row>17</xdr:row>
      <xdr:rowOff>142875</xdr:rowOff>
    </xdr:from>
    <xdr:to>
      <xdr:col>11</xdr:col>
      <xdr:colOff>276225</xdr:colOff>
      <xdr:row>18</xdr:row>
      <xdr:rowOff>47625</xdr:rowOff>
    </xdr:to>
    <xdr:sp macro="" textlink="">
      <xdr:nvSpPr>
        <xdr:cNvPr id="72" name="AutoShape 81"/>
        <xdr:cNvSpPr>
          <a:spLocks noChangeArrowheads="1"/>
        </xdr:cNvSpPr>
      </xdr:nvSpPr>
      <xdr:spPr bwMode="auto">
        <a:xfrm>
          <a:off x="7505700" y="3105150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200025</xdr:colOff>
      <xdr:row>16</xdr:row>
      <xdr:rowOff>142875</xdr:rowOff>
    </xdr:from>
    <xdr:to>
      <xdr:col>11</xdr:col>
      <xdr:colOff>276225</xdr:colOff>
      <xdr:row>16</xdr:row>
      <xdr:rowOff>219075</xdr:rowOff>
    </xdr:to>
    <xdr:sp macro="" textlink="">
      <xdr:nvSpPr>
        <xdr:cNvPr id="73" name="AutoShape 82"/>
        <xdr:cNvSpPr>
          <a:spLocks noChangeArrowheads="1"/>
        </xdr:cNvSpPr>
      </xdr:nvSpPr>
      <xdr:spPr bwMode="auto">
        <a:xfrm>
          <a:off x="7505700" y="2867025"/>
          <a:ext cx="76200" cy="762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20</xdr:row>
      <xdr:rowOff>76200</xdr:rowOff>
    </xdr:from>
    <xdr:to>
      <xdr:col>13</xdr:col>
      <xdr:colOff>104775</xdr:colOff>
      <xdr:row>21</xdr:row>
      <xdr:rowOff>66675</xdr:rowOff>
    </xdr:to>
    <xdr:sp macro="" textlink="">
      <xdr:nvSpPr>
        <xdr:cNvPr id="74" name="AutoShape 83"/>
        <xdr:cNvSpPr>
          <a:spLocks noChangeArrowheads="1"/>
        </xdr:cNvSpPr>
      </xdr:nvSpPr>
      <xdr:spPr bwMode="auto">
        <a:xfrm>
          <a:off x="8601075" y="35528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18</xdr:row>
      <xdr:rowOff>76200</xdr:rowOff>
    </xdr:from>
    <xdr:to>
      <xdr:col>13</xdr:col>
      <xdr:colOff>104775</xdr:colOff>
      <xdr:row>19</xdr:row>
      <xdr:rowOff>66675</xdr:rowOff>
    </xdr:to>
    <xdr:sp macro="" textlink="">
      <xdr:nvSpPr>
        <xdr:cNvPr id="75" name="AutoShape 84"/>
        <xdr:cNvSpPr>
          <a:spLocks noChangeArrowheads="1"/>
        </xdr:cNvSpPr>
      </xdr:nvSpPr>
      <xdr:spPr bwMode="auto">
        <a:xfrm>
          <a:off x="8601075" y="32099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16</xdr:row>
      <xdr:rowOff>76200</xdr:rowOff>
    </xdr:from>
    <xdr:to>
      <xdr:col>12</xdr:col>
      <xdr:colOff>104775</xdr:colOff>
      <xdr:row>17</xdr:row>
      <xdr:rowOff>0</xdr:rowOff>
    </xdr:to>
    <xdr:sp macro="" textlink="">
      <xdr:nvSpPr>
        <xdr:cNvPr id="76" name="AutoShape 85"/>
        <xdr:cNvSpPr>
          <a:spLocks noChangeArrowheads="1"/>
        </xdr:cNvSpPr>
      </xdr:nvSpPr>
      <xdr:spPr bwMode="auto">
        <a:xfrm>
          <a:off x="8191500" y="280035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171450</xdr:colOff>
      <xdr:row>17</xdr:row>
      <xdr:rowOff>76200</xdr:rowOff>
    </xdr:from>
    <xdr:to>
      <xdr:col>15</xdr:col>
      <xdr:colOff>276225</xdr:colOff>
      <xdr:row>18</xdr:row>
      <xdr:rowOff>66675</xdr:rowOff>
    </xdr:to>
    <xdr:sp macro="" textlink="">
      <xdr:nvSpPr>
        <xdr:cNvPr id="77" name="AutoShape 86"/>
        <xdr:cNvSpPr>
          <a:spLocks noChangeArrowheads="1"/>
        </xdr:cNvSpPr>
      </xdr:nvSpPr>
      <xdr:spPr bwMode="auto">
        <a:xfrm>
          <a:off x="11096625" y="30384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14</xdr:row>
      <xdr:rowOff>76200</xdr:rowOff>
    </xdr:from>
    <xdr:to>
      <xdr:col>14</xdr:col>
      <xdr:colOff>104775</xdr:colOff>
      <xdr:row>14</xdr:row>
      <xdr:rowOff>238125</xdr:rowOff>
    </xdr:to>
    <xdr:sp macro="" textlink="">
      <xdr:nvSpPr>
        <xdr:cNvPr id="78" name="AutoShape 87"/>
        <xdr:cNvSpPr>
          <a:spLocks noChangeArrowheads="1"/>
        </xdr:cNvSpPr>
      </xdr:nvSpPr>
      <xdr:spPr bwMode="auto">
        <a:xfrm>
          <a:off x="9410700" y="24098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14</xdr:row>
      <xdr:rowOff>76200</xdr:rowOff>
    </xdr:from>
    <xdr:to>
      <xdr:col>15</xdr:col>
      <xdr:colOff>104775</xdr:colOff>
      <xdr:row>14</xdr:row>
      <xdr:rowOff>238125</xdr:rowOff>
    </xdr:to>
    <xdr:sp macro="" textlink="">
      <xdr:nvSpPr>
        <xdr:cNvPr id="79" name="AutoShape 88"/>
        <xdr:cNvSpPr>
          <a:spLocks noChangeArrowheads="1"/>
        </xdr:cNvSpPr>
      </xdr:nvSpPr>
      <xdr:spPr bwMode="auto">
        <a:xfrm>
          <a:off x="10925175" y="24098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285750</xdr:colOff>
      <xdr:row>14</xdr:row>
      <xdr:rowOff>123825</xdr:rowOff>
    </xdr:from>
    <xdr:to>
      <xdr:col>15</xdr:col>
      <xdr:colOff>390525</xdr:colOff>
      <xdr:row>14</xdr:row>
      <xdr:rowOff>285750</xdr:rowOff>
    </xdr:to>
    <xdr:sp macro="" textlink="">
      <xdr:nvSpPr>
        <xdr:cNvPr id="80" name="AutoShape 89"/>
        <xdr:cNvSpPr>
          <a:spLocks noChangeArrowheads="1"/>
        </xdr:cNvSpPr>
      </xdr:nvSpPr>
      <xdr:spPr bwMode="auto">
        <a:xfrm>
          <a:off x="11210925" y="245745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104775</xdr:colOff>
      <xdr:row>3</xdr:row>
      <xdr:rowOff>66675</xdr:rowOff>
    </xdr:to>
    <xdr:sp macro="" textlink="">
      <xdr:nvSpPr>
        <xdr:cNvPr id="81" name="AutoShape 90"/>
        <xdr:cNvSpPr>
          <a:spLocks noChangeArrowheads="1"/>
        </xdr:cNvSpPr>
      </xdr:nvSpPr>
      <xdr:spPr bwMode="auto">
        <a:xfrm>
          <a:off x="171450" y="3524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2</xdr:row>
      <xdr:rowOff>76200</xdr:rowOff>
    </xdr:from>
    <xdr:to>
      <xdr:col>2</xdr:col>
      <xdr:colOff>104775</xdr:colOff>
      <xdr:row>3</xdr:row>
      <xdr:rowOff>66675</xdr:rowOff>
    </xdr:to>
    <xdr:sp macro="" textlink="">
      <xdr:nvSpPr>
        <xdr:cNvPr id="82" name="AutoShape 91"/>
        <xdr:cNvSpPr>
          <a:spLocks noChangeArrowheads="1"/>
        </xdr:cNvSpPr>
      </xdr:nvSpPr>
      <xdr:spPr bwMode="auto">
        <a:xfrm>
          <a:off x="857250" y="3524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4</xdr:row>
      <xdr:rowOff>76200</xdr:rowOff>
    </xdr:from>
    <xdr:to>
      <xdr:col>4</xdr:col>
      <xdr:colOff>104775</xdr:colOff>
      <xdr:row>5</xdr:row>
      <xdr:rowOff>66675</xdr:rowOff>
    </xdr:to>
    <xdr:sp macro="" textlink="">
      <xdr:nvSpPr>
        <xdr:cNvPr id="83" name="AutoShape 92"/>
        <xdr:cNvSpPr>
          <a:spLocks noChangeArrowheads="1"/>
        </xdr:cNvSpPr>
      </xdr:nvSpPr>
      <xdr:spPr bwMode="auto">
        <a:xfrm>
          <a:off x="2181225" y="6953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</xdr:row>
      <xdr:rowOff>76200</xdr:rowOff>
    </xdr:from>
    <xdr:to>
      <xdr:col>7</xdr:col>
      <xdr:colOff>104775</xdr:colOff>
      <xdr:row>2</xdr:row>
      <xdr:rowOff>66675</xdr:rowOff>
    </xdr:to>
    <xdr:sp macro="" textlink="">
      <xdr:nvSpPr>
        <xdr:cNvPr id="84" name="AutoShape 93"/>
        <xdr:cNvSpPr>
          <a:spLocks noChangeArrowheads="1"/>
        </xdr:cNvSpPr>
      </xdr:nvSpPr>
      <xdr:spPr bwMode="auto">
        <a:xfrm>
          <a:off x="4276725" y="1809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18</xdr:row>
      <xdr:rowOff>76200</xdr:rowOff>
    </xdr:from>
    <xdr:to>
      <xdr:col>8</xdr:col>
      <xdr:colOff>104775</xdr:colOff>
      <xdr:row>19</xdr:row>
      <xdr:rowOff>66675</xdr:rowOff>
    </xdr:to>
    <xdr:sp macro="" textlink="">
      <xdr:nvSpPr>
        <xdr:cNvPr id="85" name="AutoShape 94"/>
        <xdr:cNvSpPr>
          <a:spLocks noChangeArrowheads="1"/>
        </xdr:cNvSpPr>
      </xdr:nvSpPr>
      <xdr:spPr bwMode="auto">
        <a:xfrm>
          <a:off x="4962525" y="320992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28</xdr:row>
      <xdr:rowOff>76200</xdr:rowOff>
    </xdr:from>
    <xdr:to>
      <xdr:col>13</xdr:col>
      <xdr:colOff>104775</xdr:colOff>
      <xdr:row>29</xdr:row>
      <xdr:rowOff>19050</xdr:rowOff>
    </xdr:to>
    <xdr:sp macro="" textlink="">
      <xdr:nvSpPr>
        <xdr:cNvPr id="86" name="AutoShape 95"/>
        <xdr:cNvSpPr>
          <a:spLocks noChangeArrowheads="1"/>
        </xdr:cNvSpPr>
      </xdr:nvSpPr>
      <xdr:spPr bwMode="auto">
        <a:xfrm>
          <a:off x="8601075" y="4867275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30</xdr:row>
      <xdr:rowOff>76200</xdr:rowOff>
    </xdr:from>
    <xdr:to>
      <xdr:col>14</xdr:col>
      <xdr:colOff>104775</xdr:colOff>
      <xdr:row>31</xdr:row>
      <xdr:rowOff>19050</xdr:rowOff>
    </xdr:to>
    <xdr:sp macro="" textlink="">
      <xdr:nvSpPr>
        <xdr:cNvPr id="87" name="AutoShape 96"/>
        <xdr:cNvSpPr>
          <a:spLocks noChangeArrowheads="1"/>
        </xdr:cNvSpPr>
      </xdr:nvSpPr>
      <xdr:spPr bwMode="auto">
        <a:xfrm>
          <a:off x="9410700" y="5181600"/>
          <a:ext cx="104775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581025</xdr:colOff>
      <xdr:row>24</xdr:row>
      <xdr:rowOff>123825</xdr:rowOff>
    </xdr:from>
    <xdr:to>
      <xdr:col>8</xdr:col>
      <xdr:colOff>542925</xdr:colOff>
      <xdr:row>25</xdr:row>
      <xdr:rowOff>28575</xdr:rowOff>
    </xdr:to>
    <xdr:sp macro="" textlink="">
      <xdr:nvSpPr>
        <xdr:cNvPr id="1111" name="AutoShape 98"/>
        <xdr:cNvSpPr>
          <a:spLocks noChangeArrowheads="1"/>
        </xdr:cNvSpPr>
      </xdr:nvSpPr>
      <xdr:spPr bwMode="auto">
        <a:xfrm>
          <a:off x="4857750" y="4286250"/>
          <a:ext cx="647700" cy="123825"/>
        </a:xfrm>
        <a:prstGeom prst="rightArrow">
          <a:avLst>
            <a:gd name="adj1" fmla="val 50000"/>
            <a:gd name="adj2" fmla="val 1307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1"/>
  <sheetViews>
    <sheetView tabSelected="1" workbookViewId="0">
      <selection activeCell="G17" sqref="G17"/>
    </sheetView>
  </sheetViews>
  <sheetFormatPr defaultRowHeight="13.5" x14ac:dyDescent="0.15"/>
  <cols>
    <col min="1" max="1" width="2.25" style="3" customWidth="1"/>
    <col min="2" max="2" width="9" style="3"/>
    <col min="3" max="3" width="15.375" style="3" customWidth="1"/>
    <col min="4" max="4" width="4.875" style="3" customWidth="1"/>
    <col min="5" max="5" width="9.25" style="3" bestFit="1" customWidth="1"/>
    <col min="6" max="6" width="9" style="3"/>
    <col min="7" max="7" width="9.25" style="3" bestFit="1" customWidth="1"/>
    <col min="8" max="10" width="9" style="3"/>
    <col min="11" max="11" width="12.75" style="3" bestFit="1" customWidth="1"/>
    <col min="12" max="12" width="11.625" style="3" bestFit="1" customWidth="1"/>
    <col min="13" max="13" width="5.375" style="3" customWidth="1"/>
    <col min="14" max="14" width="10.625" style="3" customWidth="1"/>
    <col min="15" max="15" width="19.875" style="3" customWidth="1"/>
    <col min="16" max="16" width="9" style="3"/>
    <col min="17" max="17" width="1.5" style="3" customWidth="1"/>
    <col min="18" max="19" width="9" style="3"/>
    <col min="20" max="20" width="10.625" style="3" hidden="1" customWidth="1"/>
    <col min="21" max="21" width="11.25" style="3" hidden="1" customWidth="1"/>
    <col min="22" max="22" width="0" style="3" hidden="1" customWidth="1"/>
    <col min="23" max="23" width="5.375" style="3" hidden="1" customWidth="1"/>
    <col min="24" max="25" width="3.5" style="3" hidden="1" customWidth="1"/>
    <col min="26" max="26" width="5.375" style="3" hidden="1" customWidth="1"/>
    <col min="27" max="27" width="3.5" style="3" hidden="1" customWidth="1"/>
    <col min="28" max="29" width="0" style="3" hidden="1" customWidth="1"/>
    <col min="30" max="30" width="5.875" style="3" hidden="1" customWidth="1"/>
    <col min="31" max="31" width="10.625" style="3" hidden="1" customWidth="1"/>
    <col min="32" max="16384" width="9" style="3"/>
  </cols>
  <sheetData>
    <row r="1" spans="1:31" ht="8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31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  <c r="L2" s="6">
        <f>DATE(C15,E15,G15)</f>
        <v>19781</v>
      </c>
      <c r="M2" s="4"/>
      <c r="N2" s="7" t="s">
        <v>1</v>
      </c>
      <c r="O2" s="7" t="s">
        <v>2</v>
      </c>
      <c r="P2" s="8"/>
      <c r="Q2" s="9"/>
      <c r="R2" s="10"/>
      <c r="AD2" s="11" t="s">
        <v>3</v>
      </c>
      <c r="AE2" s="12" t="s">
        <v>4</v>
      </c>
    </row>
    <row r="3" spans="1:31" x14ac:dyDescent="0.15">
      <c r="A3" s="1"/>
      <c r="B3" s="4"/>
      <c r="C3" s="4"/>
      <c r="D3" s="4"/>
      <c r="E3" s="4"/>
      <c r="F3" s="4"/>
      <c r="G3" s="4"/>
      <c r="H3" s="4"/>
      <c r="I3" s="4"/>
      <c r="J3" s="4"/>
      <c r="K3" s="5" t="s">
        <v>5</v>
      </c>
      <c r="L3" s="6">
        <f ca="1">TODAY()</f>
        <v>42797</v>
      </c>
      <c r="M3" s="4"/>
      <c r="N3" s="7" t="s">
        <v>6</v>
      </c>
      <c r="O3" s="7" t="s">
        <v>7</v>
      </c>
      <c r="P3" s="8"/>
      <c r="Q3" s="9"/>
      <c r="R3" s="10"/>
      <c r="T3" s="12" t="s">
        <v>6</v>
      </c>
      <c r="U3" s="3" t="str">
        <f>LEFT(O3,FIND("～",O3))</f>
        <v>3月21日～</v>
      </c>
      <c r="V3" s="3" t="str">
        <f>LEFT(U3,FIND("日",U3))</f>
        <v>3月21日</v>
      </c>
      <c r="W3" s="3" t="str">
        <f>LEFT(V3,FIND("月",V3))</f>
        <v>3月</v>
      </c>
      <c r="X3" s="3" t="str">
        <f>IF(MID(W3,3,1)="月",LEFT(W3,2),LEFT(W3,1))</f>
        <v>3</v>
      </c>
      <c r="Y3" s="3" t="str">
        <f>IF(LEN(X3)=2,X3,0&amp;X3)</f>
        <v>03</v>
      </c>
      <c r="Z3" s="3" t="str">
        <f>SUBSTITUTE(V3,W3,"")</f>
        <v>21日</v>
      </c>
      <c r="AA3" s="3" t="str">
        <f>LEFT(Z3,2)</f>
        <v>21</v>
      </c>
      <c r="AB3" s="3" t="str">
        <f>Y3&amp;AA3</f>
        <v>0321</v>
      </c>
      <c r="AD3" s="3" t="s">
        <v>8</v>
      </c>
      <c r="AE3" s="12" t="s">
        <v>9</v>
      </c>
    </row>
    <row r="4" spans="1:31" x14ac:dyDescent="0.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10</v>
      </c>
      <c r="O4" s="7" t="s">
        <v>11</v>
      </c>
      <c r="P4" s="8"/>
      <c r="Q4" s="9"/>
      <c r="R4" s="10"/>
      <c r="T4" s="12" t="s">
        <v>10</v>
      </c>
      <c r="U4" s="3" t="str">
        <f t="shared" ref="U4:U14" si="0">LEFT(O4,FIND("～",O4))</f>
        <v>4月21日～</v>
      </c>
      <c r="V4" s="3" t="str">
        <f t="shared" ref="V4:V14" si="1">LEFT(U4,FIND("日",U4))</f>
        <v>4月21日</v>
      </c>
      <c r="W4" s="3" t="str">
        <f t="shared" ref="W4:W14" si="2">LEFT(V4,FIND("月",V4))</f>
        <v>4月</v>
      </c>
      <c r="X4" s="3" t="str">
        <f t="shared" ref="X4:X14" si="3">IF(MID(W4,3,1)="月",LEFT(W4,2),LEFT(W4,1))</f>
        <v>4</v>
      </c>
      <c r="Y4" s="3" t="str">
        <f t="shared" ref="Y4:Y14" si="4">IF(LEN(X4)=2,X4,0&amp;X4)</f>
        <v>04</v>
      </c>
      <c r="Z4" s="3" t="str">
        <f t="shared" ref="Z4:Z14" si="5">SUBSTITUTE(V4,W4,"")</f>
        <v>21日</v>
      </c>
      <c r="AA4" s="3" t="str">
        <f t="shared" ref="AA4:AA14" si="6">LEFT(Z4,2)</f>
        <v>21</v>
      </c>
      <c r="AB4" s="3" t="str">
        <f t="shared" ref="AB4:AB14" si="7">Y4&amp;AA4</f>
        <v>0421</v>
      </c>
      <c r="AD4" s="3" t="s">
        <v>12</v>
      </c>
      <c r="AE4" s="12" t="s">
        <v>13</v>
      </c>
    </row>
    <row r="5" spans="1:31" x14ac:dyDescent="0.1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 t="s">
        <v>14</v>
      </c>
      <c r="O5" s="7" t="s">
        <v>15</v>
      </c>
      <c r="P5" s="8"/>
      <c r="Q5" s="9"/>
      <c r="R5" s="10"/>
      <c r="T5" s="12" t="s">
        <v>14</v>
      </c>
      <c r="U5" s="3" t="str">
        <f t="shared" si="0"/>
        <v>5月22日～</v>
      </c>
      <c r="V5" s="3" t="str">
        <f t="shared" si="1"/>
        <v>5月22日</v>
      </c>
      <c r="W5" s="3" t="str">
        <f t="shared" si="2"/>
        <v>5月</v>
      </c>
      <c r="X5" s="3" t="str">
        <f t="shared" si="3"/>
        <v>5</v>
      </c>
      <c r="Y5" s="3" t="str">
        <f t="shared" si="4"/>
        <v>05</v>
      </c>
      <c r="Z5" s="3" t="str">
        <f t="shared" si="5"/>
        <v>22日</v>
      </c>
      <c r="AA5" s="3" t="str">
        <f t="shared" si="6"/>
        <v>22</v>
      </c>
      <c r="AB5" s="3" t="str">
        <f t="shared" si="7"/>
        <v>0522</v>
      </c>
      <c r="AD5" s="3" t="s">
        <v>16</v>
      </c>
      <c r="AE5" s="12" t="s">
        <v>6</v>
      </c>
    </row>
    <row r="6" spans="1:31" x14ac:dyDescent="0.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 t="s">
        <v>17</v>
      </c>
      <c r="O6" s="7" t="s">
        <v>18</v>
      </c>
      <c r="P6" s="8"/>
      <c r="Q6" s="9"/>
      <c r="R6" s="10"/>
      <c r="T6" s="12" t="s">
        <v>17</v>
      </c>
      <c r="U6" s="3" t="str">
        <f t="shared" si="0"/>
        <v>6月22日～</v>
      </c>
      <c r="V6" s="3" t="str">
        <f t="shared" si="1"/>
        <v>6月22日</v>
      </c>
      <c r="W6" s="3" t="str">
        <f t="shared" si="2"/>
        <v>6月</v>
      </c>
      <c r="X6" s="3" t="str">
        <f t="shared" si="3"/>
        <v>6</v>
      </c>
      <c r="Y6" s="3" t="str">
        <f t="shared" si="4"/>
        <v>06</v>
      </c>
      <c r="Z6" s="3" t="str">
        <f t="shared" si="5"/>
        <v>22日</v>
      </c>
      <c r="AA6" s="3" t="str">
        <f t="shared" si="6"/>
        <v>22</v>
      </c>
      <c r="AB6" s="3" t="str">
        <f t="shared" si="7"/>
        <v>0622</v>
      </c>
      <c r="AD6" s="3" t="s">
        <v>19</v>
      </c>
      <c r="AE6" s="12" t="s">
        <v>10</v>
      </c>
    </row>
    <row r="7" spans="1:31" x14ac:dyDescent="0.15">
      <c r="A7" s="1"/>
      <c r="B7" s="4"/>
      <c r="C7" s="4"/>
      <c r="D7" s="4"/>
      <c r="E7" s="4"/>
      <c r="F7" s="4"/>
      <c r="G7" s="4"/>
      <c r="H7" s="4"/>
      <c r="I7" s="4"/>
      <c r="J7" s="4"/>
      <c r="K7" s="8"/>
      <c r="L7" s="4"/>
      <c r="M7" s="4"/>
      <c r="N7" s="7" t="s">
        <v>20</v>
      </c>
      <c r="O7" s="7" t="s">
        <v>21</v>
      </c>
      <c r="P7" s="8"/>
      <c r="Q7" s="9"/>
      <c r="R7" s="10"/>
      <c r="T7" s="12" t="s">
        <v>20</v>
      </c>
      <c r="U7" s="3" t="str">
        <f t="shared" si="0"/>
        <v>7月23日～</v>
      </c>
      <c r="V7" s="3" t="str">
        <f t="shared" si="1"/>
        <v>7月23日</v>
      </c>
      <c r="W7" s="3" t="str">
        <f t="shared" si="2"/>
        <v>7月</v>
      </c>
      <c r="X7" s="3" t="str">
        <f t="shared" si="3"/>
        <v>7</v>
      </c>
      <c r="Y7" s="3" t="str">
        <f t="shared" si="4"/>
        <v>07</v>
      </c>
      <c r="Z7" s="3" t="str">
        <f t="shared" si="5"/>
        <v>23日</v>
      </c>
      <c r="AA7" s="3" t="str">
        <f t="shared" si="6"/>
        <v>23</v>
      </c>
      <c r="AB7" s="3" t="str">
        <f t="shared" si="7"/>
        <v>0723</v>
      </c>
      <c r="AD7" s="3" t="s">
        <v>22</v>
      </c>
      <c r="AE7" s="12" t="s">
        <v>14</v>
      </c>
    </row>
    <row r="8" spans="1:31" x14ac:dyDescent="0.15">
      <c r="A8" s="1"/>
      <c r="B8" s="4"/>
      <c r="C8" s="4"/>
      <c r="D8" s="4"/>
      <c r="E8" s="4"/>
      <c r="F8" s="4"/>
      <c r="G8" s="4"/>
      <c r="H8" s="4"/>
      <c r="I8" s="4"/>
      <c r="J8" s="4"/>
      <c r="K8" s="8"/>
      <c r="L8" s="4"/>
      <c r="M8" s="4"/>
      <c r="N8" s="7" t="s">
        <v>23</v>
      </c>
      <c r="O8" s="7" t="s">
        <v>24</v>
      </c>
      <c r="P8" s="8"/>
      <c r="Q8" s="9"/>
      <c r="R8" s="10"/>
      <c r="T8" s="12" t="s">
        <v>23</v>
      </c>
      <c r="U8" s="3" t="str">
        <f t="shared" si="0"/>
        <v>8月22日～</v>
      </c>
      <c r="V8" s="3" t="str">
        <f t="shared" si="1"/>
        <v>8月22日</v>
      </c>
      <c r="W8" s="3" t="str">
        <f t="shared" si="2"/>
        <v>8月</v>
      </c>
      <c r="X8" s="3" t="str">
        <f t="shared" si="3"/>
        <v>8</v>
      </c>
      <c r="Y8" s="3" t="str">
        <f t="shared" si="4"/>
        <v>08</v>
      </c>
      <c r="Z8" s="3" t="str">
        <f t="shared" si="5"/>
        <v>22日</v>
      </c>
      <c r="AA8" s="3" t="str">
        <f t="shared" si="6"/>
        <v>22</v>
      </c>
      <c r="AB8" s="3" t="str">
        <f t="shared" si="7"/>
        <v>0822</v>
      </c>
      <c r="AD8" s="3" t="s">
        <v>25</v>
      </c>
      <c r="AE8" s="12" t="s">
        <v>17</v>
      </c>
    </row>
    <row r="9" spans="1:31" x14ac:dyDescent="0.15">
      <c r="A9" s="1"/>
      <c r="B9" s="4"/>
      <c r="C9" s="4"/>
      <c r="D9" s="4"/>
      <c r="E9" s="4"/>
      <c r="F9" s="4"/>
      <c r="G9" s="4"/>
      <c r="H9" s="4"/>
      <c r="I9" s="4"/>
      <c r="J9" s="4"/>
      <c r="K9" s="8"/>
      <c r="L9" s="4"/>
      <c r="M9" s="4"/>
      <c r="N9" s="7" t="s">
        <v>26</v>
      </c>
      <c r="O9" s="7" t="s">
        <v>27</v>
      </c>
      <c r="P9" s="8"/>
      <c r="Q9" s="9"/>
      <c r="R9" s="10"/>
      <c r="T9" s="12" t="s">
        <v>26</v>
      </c>
      <c r="U9" s="3" t="str">
        <f t="shared" si="0"/>
        <v>9月23日～</v>
      </c>
      <c r="V9" s="3" t="str">
        <f t="shared" si="1"/>
        <v>9月23日</v>
      </c>
      <c r="W9" s="3" t="str">
        <f t="shared" si="2"/>
        <v>9月</v>
      </c>
      <c r="X9" s="3" t="str">
        <f t="shared" si="3"/>
        <v>9</v>
      </c>
      <c r="Y9" s="3" t="str">
        <f t="shared" si="4"/>
        <v>09</v>
      </c>
      <c r="Z9" s="3" t="str">
        <f t="shared" si="5"/>
        <v>23日</v>
      </c>
      <c r="AA9" s="3" t="str">
        <f t="shared" si="6"/>
        <v>23</v>
      </c>
      <c r="AB9" s="3" t="str">
        <f t="shared" si="7"/>
        <v>0923</v>
      </c>
      <c r="AD9" s="3" t="s">
        <v>28</v>
      </c>
      <c r="AE9" s="12" t="s">
        <v>20</v>
      </c>
    </row>
    <row r="10" spans="1:31" x14ac:dyDescent="0.15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 t="s">
        <v>29</v>
      </c>
      <c r="O10" s="7" t="s">
        <v>30</v>
      </c>
      <c r="P10" s="8"/>
      <c r="Q10" s="9"/>
      <c r="R10" s="10"/>
      <c r="T10" s="12" t="s">
        <v>29</v>
      </c>
      <c r="U10" s="3" t="str">
        <f t="shared" si="0"/>
        <v>10月24日～</v>
      </c>
      <c r="V10" s="3" t="str">
        <f t="shared" si="1"/>
        <v>10月24日</v>
      </c>
      <c r="W10" s="3" t="str">
        <f t="shared" si="2"/>
        <v>10月</v>
      </c>
      <c r="X10" s="3" t="str">
        <f t="shared" si="3"/>
        <v>10</v>
      </c>
      <c r="Y10" s="3" t="str">
        <f t="shared" si="4"/>
        <v>10</v>
      </c>
      <c r="Z10" s="3" t="str">
        <f t="shared" si="5"/>
        <v>24日</v>
      </c>
      <c r="AA10" s="3" t="str">
        <f t="shared" si="6"/>
        <v>24</v>
      </c>
      <c r="AB10" s="3" t="str">
        <f t="shared" si="7"/>
        <v>1024</v>
      </c>
      <c r="AD10" s="3" t="s">
        <v>31</v>
      </c>
      <c r="AE10" s="12" t="s">
        <v>23</v>
      </c>
    </row>
    <row r="11" spans="1:31" x14ac:dyDescent="0.1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 t="s">
        <v>32</v>
      </c>
      <c r="O11" s="7" t="s">
        <v>33</v>
      </c>
      <c r="P11" s="8"/>
      <c r="Q11" s="9"/>
      <c r="R11" s="10"/>
      <c r="T11" s="12" t="s">
        <v>32</v>
      </c>
      <c r="U11" s="3" t="str">
        <f t="shared" si="0"/>
        <v>11月23日～</v>
      </c>
      <c r="V11" s="3" t="str">
        <f t="shared" si="1"/>
        <v>11月23日</v>
      </c>
      <c r="W11" s="3" t="str">
        <f t="shared" si="2"/>
        <v>11月</v>
      </c>
      <c r="X11" s="3" t="str">
        <f t="shared" si="3"/>
        <v>11</v>
      </c>
      <c r="Y11" s="3" t="str">
        <f t="shared" si="4"/>
        <v>11</v>
      </c>
      <c r="Z11" s="3" t="str">
        <f t="shared" si="5"/>
        <v>23日</v>
      </c>
      <c r="AA11" s="3" t="str">
        <f t="shared" si="6"/>
        <v>23</v>
      </c>
      <c r="AB11" s="3" t="str">
        <f t="shared" si="7"/>
        <v>1123</v>
      </c>
      <c r="AD11" s="3" t="s">
        <v>34</v>
      </c>
      <c r="AE11" s="12" t="s">
        <v>26</v>
      </c>
    </row>
    <row r="12" spans="1:31" x14ac:dyDescent="0.15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 t="s">
        <v>4</v>
      </c>
      <c r="O12" s="7" t="s">
        <v>35</v>
      </c>
      <c r="P12" s="8"/>
      <c r="Q12" s="9"/>
      <c r="R12" s="10"/>
      <c r="T12" s="12" t="s">
        <v>4</v>
      </c>
      <c r="U12" s="3" t="str">
        <f t="shared" si="0"/>
        <v>12月23日～</v>
      </c>
      <c r="V12" s="3" t="str">
        <f t="shared" si="1"/>
        <v>12月23日</v>
      </c>
      <c r="W12" s="3" t="str">
        <f t="shared" si="2"/>
        <v>12月</v>
      </c>
      <c r="X12" s="3" t="str">
        <f t="shared" si="3"/>
        <v>12</v>
      </c>
      <c r="Y12" s="3" t="str">
        <f t="shared" si="4"/>
        <v>12</v>
      </c>
      <c r="Z12" s="3" t="str">
        <f t="shared" si="5"/>
        <v>23日</v>
      </c>
      <c r="AA12" s="3" t="str">
        <f t="shared" si="6"/>
        <v>23</v>
      </c>
      <c r="AB12" s="3" t="str">
        <f t="shared" si="7"/>
        <v>1223</v>
      </c>
      <c r="AD12" s="3" t="s">
        <v>36</v>
      </c>
      <c r="AE12" s="12" t="s">
        <v>29</v>
      </c>
    </row>
    <row r="13" spans="1:31" ht="14.25" thickBot="1" x14ac:dyDescent="0.2">
      <c r="A13" s="1"/>
      <c r="B13" s="4"/>
      <c r="C13" s="35" t="s">
        <v>193</v>
      </c>
      <c r="D13" s="4" t="s">
        <v>192</v>
      </c>
      <c r="E13" s="4"/>
      <c r="F13" s="4"/>
      <c r="G13" s="4"/>
      <c r="H13" s="4"/>
      <c r="I13" s="4"/>
      <c r="J13" s="4"/>
      <c r="K13" s="4"/>
      <c r="L13" s="4"/>
      <c r="M13" s="4"/>
      <c r="N13" s="7" t="s">
        <v>9</v>
      </c>
      <c r="O13" s="7" t="s">
        <v>37</v>
      </c>
      <c r="P13" s="8"/>
      <c r="Q13" s="9"/>
      <c r="R13" s="10"/>
      <c r="T13" s="12" t="s">
        <v>9</v>
      </c>
      <c r="U13" s="3" t="str">
        <f t="shared" si="0"/>
        <v>1月21日～</v>
      </c>
      <c r="V13" s="3" t="str">
        <f t="shared" si="1"/>
        <v>1月21日</v>
      </c>
      <c r="W13" s="3" t="str">
        <f t="shared" si="2"/>
        <v>1月</v>
      </c>
      <c r="X13" s="3" t="str">
        <f t="shared" si="3"/>
        <v>1</v>
      </c>
      <c r="Y13" s="3" t="str">
        <f t="shared" si="4"/>
        <v>01</v>
      </c>
      <c r="Z13" s="3" t="str">
        <f t="shared" si="5"/>
        <v>21日</v>
      </c>
      <c r="AA13" s="3" t="str">
        <f t="shared" si="6"/>
        <v>21</v>
      </c>
      <c r="AB13" s="3" t="str">
        <f t="shared" si="7"/>
        <v>0121</v>
      </c>
      <c r="AD13" s="3" t="s">
        <v>38</v>
      </c>
      <c r="AE13" s="12" t="s">
        <v>32</v>
      </c>
    </row>
    <row r="14" spans="1:31" ht="14.25" thickTop="1" x14ac:dyDescent="0.1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" t="s">
        <v>13</v>
      </c>
      <c r="O14" s="7" t="s">
        <v>39</v>
      </c>
      <c r="P14" s="8"/>
      <c r="Q14" s="9"/>
      <c r="R14" s="10"/>
      <c r="T14" s="12" t="s">
        <v>13</v>
      </c>
      <c r="U14" s="3" t="str">
        <f t="shared" si="0"/>
        <v>2月20日～</v>
      </c>
      <c r="V14" s="3" t="str">
        <f t="shared" si="1"/>
        <v>2月20日</v>
      </c>
      <c r="W14" s="3" t="str">
        <f t="shared" si="2"/>
        <v>2月</v>
      </c>
      <c r="X14" s="3" t="str">
        <f t="shared" si="3"/>
        <v>2</v>
      </c>
      <c r="Y14" s="3" t="str">
        <f t="shared" si="4"/>
        <v>02</v>
      </c>
      <c r="Z14" s="3" t="str">
        <f t="shared" si="5"/>
        <v>20日</v>
      </c>
      <c r="AA14" s="3" t="str">
        <f t="shared" si="6"/>
        <v>20</v>
      </c>
      <c r="AB14" s="3" t="str">
        <f t="shared" si="7"/>
        <v>0220</v>
      </c>
      <c r="AD14" s="3" t="s">
        <v>40</v>
      </c>
      <c r="AE14" s="12" t="s">
        <v>4</v>
      </c>
    </row>
    <row r="15" spans="1:31" ht="24.75" thickBot="1" x14ac:dyDescent="0.3">
      <c r="A15" s="1"/>
      <c r="B15" s="4"/>
      <c r="C15" s="32">
        <v>1954</v>
      </c>
      <c r="D15" s="4"/>
      <c r="E15" s="33">
        <v>2</v>
      </c>
      <c r="F15" s="4"/>
      <c r="G15" s="34">
        <v>26</v>
      </c>
      <c r="H15" s="4"/>
      <c r="I15" s="4"/>
      <c r="J15" s="4"/>
      <c r="K15" s="13" t="s">
        <v>41</v>
      </c>
      <c r="L15" s="13" t="str">
        <f>VLOOKUP(AD18,AD2:AE14,2)</f>
        <v>うお座</v>
      </c>
      <c r="M15" s="4"/>
      <c r="N15" s="4"/>
      <c r="O15" s="4"/>
      <c r="P15" s="4"/>
      <c r="Q15" s="1"/>
      <c r="R15" s="2"/>
    </row>
    <row r="16" spans="1:31" ht="6.75" customHeight="1" thickTop="1" x14ac:dyDescent="0.2">
      <c r="A16" s="1"/>
      <c r="B16" s="4"/>
      <c r="C16" s="14"/>
      <c r="D16" s="4"/>
      <c r="E16" s="15"/>
      <c r="F16" s="4"/>
      <c r="G16" s="16"/>
      <c r="H16" s="4"/>
      <c r="I16" s="4"/>
      <c r="J16" s="4"/>
      <c r="K16" s="4"/>
      <c r="L16" s="4"/>
      <c r="M16" s="4"/>
      <c r="N16" s="4"/>
      <c r="O16" s="4"/>
      <c r="P16" s="4"/>
      <c r="Q16" s="1"/>
      <c r="R16" s="2"/>
    </row>
    <row r="17" spans="1:30" ht="18.75" x14ac:dyDescent="0.2">
      <c r="A17" s="1"/>
      <c r="B17" s="17" t="str">
        <f>IF(C15&lt;1900,"１９００年１月より対応",IF(C15="","","和暦では"&amp;VLOOKUP(C15,J41:K165,2,FALSE)&amp;"です"))</f>
        <v>和暦では昭和29年です</v>
      </c>
      <c r="C17" s="4"/>
      <c r="D17" s="4"/>
      <c r="E17" s="4"/>
      <c r="F17" s="18" t="s">
        <v>42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2"/>
      <c r="W17" s="3">
        <f>MONTH(L2)</f>
        <v>2</v>
      </c>
      <c r="Z17" s="3">
        <f>DAY(L2)</f>
        <v>26</v>
      </c>
    </row>
    <row r="18" spans="1:30" x14ac:dyDescent="0.1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  <c r="R18" s="2"/>
      <c r="W18" s="3" t="str">
        <f>IF(LEN(W17)=2,W17,0&amp;W17)</f>
        <v>02</v>
      </c>
      <c r="Z18" s="3">
        <f>IF(LEN(Z17)=2,Z17,0&amp;Z17)</f>
        <v>26</v>
      </c>
      <c r="AD18" s="3" t="str">
        <f>W18&amp;Z18</f>
        <v>0226</v>
      </c>
    </row>
    <row r="19" spans="1:30" x14ac:dyDescent="0.1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2"/>
    </row>
    <row r="20" spans="1:30" x14ac:dyDescent="0.1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  <c r="R20" s="2"/>
    </row>
    <row r="21" spans="1:30" x14ac:dyDescent="0.1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  <c r="R21" s="2"/>
    </row>
    <row r="22" spans="1:30" x14ac:dyDescent="0.1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  <c r="R22" s="2"/>
    </row>
    <row r="23" spans="1:30" x14ac:dyDescent="0.1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/>
      <c r="R23" s="2"/>
    </row>
    <row r="24" spans="1:30" x14ac:dyDescent="0.1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  <c r="R24" s="2"/>
    </row>
    <row r="25" spans="1:30" ht="17.25" x14ac:dyDescent="0.2">
      <c r="A25" s="1"/>
      <c r="B25" s="4"/>
      <c r="C25" s="4"/>
      <c r="D25" s="4"/>
      <c r="E25" s="4"/>
      <c r="F25" s="4"/>
      <c r="G25" s="4"/>
      <c r="H25" s="4"/>
      <c r="I25" s="4"/>
      <c r="J25" s="19" t="s">
        <v>43</v>
      </c>
      <c r="K25" s="4"/>
      <c r="L25" s="20" t="str">
        <f ca="1">IF(L3&lt;L2,"",VLOOKUP(C15,J41:L165,3,FALSE))</f>
        <v>午（うま）　</v>
      </c>
      <c r="M25" s="4"/>
      <c r="N25" s="4"/>
      <c r="O25" s="4"/>
      <c r="P25" s="4"/>
      <c r="Q25" s="1"/>
      <c r="R25" s="2"/>
    </row>
    <row r="26" spans="1:30" ht="7.5" customHeight="1" x14ac:dyDescent="0.1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  <c r="R26" s="2"/>
    </row>
    <row r="27" spans="1:30" ht="17.25" x14ac:dyDescent="0.2">
      <c r="A27" s="1"/>
      <c r="B27" s="4"/>
      <c r="C27" s="4"/>
      <c r="D27" s="4"/>
      <c r="E27" s="4"/>
      <c r="F27" s="4"/>
      <c r="G27" s="4"/>
      <c r="H27" s="4"/>
      <c r="I27" s="4"/>
      <c r="J27" s="19" t="s">
        <v>44</v>
      </c>
      <c r="K27" s="4"/>
      <c r="L27" s="21">
        <f ca="1">IF(L3&lt;L2,"",DATEDIF(L2,L3,"Y"))</f>
        <v>63</v>
      </c>
      <c r="M27" s="4"/>
      <c r="N27" s="4"/>
      <c r="O27" s="4"/>
      <c r="P27" s="4"/>
      <c r="Q27" s="1"/>
      <c r="R27" s="2"/>
    </row>
    <row r="28" spans="1:30" ht="7.5" customHeight="1" x14ac:dyDescent="0.1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2"/>
    </row>
    <row r="29" spans="1:30" ht="17.25" x14ac:dyDescent="0.2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22">
        <f ca="1">IF(L3&lt;L2,"",DATEDIF(L2,L3,"Ｍ")-(L27*12))</f>
        <v>0</v>
      </c>
      <c r="M29" s="4"/>
      <c r="N29" s="4"/>
      <c r="O29" s="4"/>
      <c r="P29" s="4"/>
      <c r="Q29" s="1"/>
      <c r="R29" s="2"/>
    </row>
    <row r="30" spans="1:30" ht="7.5" customHeight="1" x14ac:dyDescent="0.1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  <c r="R30" s="2"/>
    </row>
    <row r="31" spans="1:30" ht="17.25" x14ac:dyDescent="0.2">
      <c r="A31" s="1"/>
      <c r="B31" s="4"/>
      <c r="C31" s="4"/>
      <c r="D31" s="4"/>
      <c r="E31" s="4"/>
      <c r="F31" s="4"/>
      <c r="G31" s="4"/>
      <c r="H31" s="4"/>
      <c r="I31" s="4"/>
      <c r="J31" s="19" t="s">
        <v>45</v>
      </c>
      <c r="K31" s="4"/>
      <c r="L31" s="23">
        <f ca="1">IF(L3&lt;L2,"",L2)</f>
        <v>19781</v>
      </c>
      <c r="M31" s="4"/>
      <c r="N31" s="4"/>
      <c r="O31" s="4"/>
      <c r="P31" s="4"/>
      <c r="Q31" s="1"/>
      <c r="R31" s="2"/>
    </row>
    <row r="32" spans="1:30" x14ac:dyDescent="0.1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  <c r="R32" s="2"/>
    </row>
    <row r="33" spans="1:18" x14ac:dyDescent="0.1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  <c r="R33" s="2"/>
    </row>
    <row r="34" spans="1:18" ht="9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9" spans="1:18" hidden="1" x14ac:dyDescent="0.15"/>
    <row r="40" spans="1:18" hidden="1" x14ac:dyDescent="0.15">
      <c r="B40" s="24" t="s">
        <v>46</v>
      </c>
      <c r="C40" s="24" t="s">
        <v>47</v>
      </c>
      <c r="J40" s="31" t="s">
        <v>48</v>
      </c>
      <c r="K40" s="31"/>
      <c r="L40" s="12" t="s">
        <v>49</v>
      </c>
    </row>
    <row r="41" spans="1:18" hidden="1" x14ac:dyDescent="0.15">
      <c r="B41" s="12">
        <v>1</v>
      </c>
      <c r="C41" s="12">
        <v>1</v>
      </c>
      <c r="J41" s="12">
        <v>1900</v>
      </c>
      <c r="K41" s="12" t="s">
        <v>50</v>
      </c>
      <c r="L41" s="25" t="s">
        <v>51</v>
      </c>
    </row>
    <row r="42" spans="1:18" hidden="1" x14ac:dyDescent="0.15">
      <c r="B42" s="12">
        <v>2</v>
      </c>
      <c r="C42" s="12">
        <v>2</v>
      </c>
      <c r="J42" s="12">
        <v>1901</v>
      </c>
      <c r="K42" s="12" t="s">
        <v>52</v>
      </c>
      <c r="L42" s="25" t="s">
        <v>53</v>
      </c>
    </row>
    <row r="43" spans="1:18" hidden="1" x14ac:dyDescent="0.15">
      <c r="B43" s="12">
        <v>3</v>
      </c>
      <c r="C43" s="12">
        <v>3</v>
      </c>
      <c r="J43" s="12">
        <v>1902</v>
      </c>
      <c r="K43" s="12" t="s">
        <v>54</v>
      </c>
      <c r="L43" s="25" t="s">
        <v>55</v>
      </c>
    </row>
    <row r="44" spans="1:18" hidden="1" x14ac:dyDescent="0.15">
      <c r="B44" s="12">
        <v>4</v>
      </c>
      <c r="C44" s="12">
        <v>4</v>
      </c>
      <c r="J44" s="12">
        <v>1903</v>
      </c>
      <c r="K44" s="12" t="s">
        <v>56</v>
      </c>
      <c r="L44" s="25" t="s">
        <v>57</v>
      </c>
    </row>
    <row r="45" spans="1:18" hidden="1" x14ac:dyDescent="0.15">
      <c r="B45" s="12">
        <v>5</v>
      </c>
      <c r="C45" s="12">
        <v>5</v>
      </c>
      <c r="J45" s="12">
        <v>1904</v>
      </c>
      <c r="K45" s="12" t="s">
        <v>58</v>
      </c>
      <c r="L45" s="25" t="s">
        <v>59</v>
      </c>
    </row>
    <row r="46" spans="1:18" hidden="1" x14ac:dyDescent="0.15">
      <c r="B46" s="12">
        <v>6</v>
      </c>
      <c r="C46" s="12">
        <v>6</v>
      </c>
      <c r="J46" s="12">
        <v>1905</v>
      </c>
      <c r="K46" s="12" t="s">
        <v>60</v>
      </c>
      <c r="L46" s="26" t="s">
        <v>61</v>
      </c>
    </row>
    <row r="47" spans="1:18" hidden="1" x14ac:dyDescent="0.15">
      <c r="B47" s="12">
        <v>7</v>
      </c>
      <c r="C47" s="12">
        <v>7</v>
      </c>
      <c r="J47" s="12">
        <v>1906</v>
      </c>
      <c r="K47" s="12" t="s">
        <v>62</v>
      </c>
      <c r="L47" s="25" t="s">
        <v>63</v>
      </c>
    </row>
    <row r="48" spans="1:18" hidden="1" x14ac:dyDescent="0.15">
      <c r="B48" s="12">
        <v>8</v>
      </c>
      <c r="C48" s="12">
        <v>8</v>
      </c>
      <c r="J48" s="12">
        <v>1907</v>
      </c>
      <c r="K48" s="12" t="s">
        <v>64</v>
      </c>
      <c r="L48" s="27" t="s">
        <v>65</v>
      </c>
    </row>
    <row r="49" spans="2:12" hidden="1" x14ac:dyDescent="0.15">
      <c r="B49" s="12">
        <v>9</v>
      </c>
      <c r="C49" s="12">
        <v>9</v>
      </c>
      <c r="J49" s="12">
        <v>1908</v>
      </c>
      <c r="K49" s="12" t="s">
        <v>66</v>
      </c>
      <c r="L49" s="27" t="s">
        <v>67</v>
      </c>
    </row>
    <row r="50" spans="2:12" hidden="1" x14ac:dyDescent="0.15">
      <c r="B50" s="12">
        <v>10</v>
      </c>
      <c r="C50" s="12">
        <v>10</v>
      </c>
      <c r="J50" s="12">
        <v>1909</v>
      </c>
      <c r="K50" s="12" t="s">
        <v>68</v>
      </c>
      <c r="L50" s="28" t="s">
        <v>69</v>
      </c>
    </row>
    <row r="51" spans="2:12" hidden="1" x14ac:dyDescent="0.15">
      <c r="B51" s="12">
        <v>11</v>
      </c>
      <c r="C51" s="12">
        <v>11</v>
      </c>
      <c r="J51" s="12">
        <v>1910</v>
      </c>
      <c r="K51" s="12" t="s">
        <v>70</v>
      </c>
      <c r="L51" s="25" t="s">
        <v>71</v>
      </c>
    </row>
    <row r="52" spans="2:12" hidden="1" x14ac:dyDescent="0.15">
      <c r="B52" s="12">
        <v>12</v>
      </c>
      <c r="C52" s="12">
        <v>12</v>
      </c>
      <c r="J52" s="12">
        <v>1911</v>
      </c>
      <c r="K52" s="12" t="s">
        <v>72</v>
      </c>
      <c r="L52" s="25" t="s">
        <v>73</v>
      </c>
    </row>
    <row r="53" spans="2:12" hidden="1" x14ac:dyDescent="0.15">
      <c r="C53" s="12">
        <v>13</v>
      </c>
      <c r="J53" s="12">
        <v>1912</v>
      </c>
      <c r="K53" s="12" t="s">
        <v>74</v>
      </c>
      <c r="L53" s="25" t="s">
        <v>51</v>
      </c>
    </row>
    <row r="54" spans="2:12" hidden="1" x14ac:dyDescent="0.15">
      <c r="C54" s="12">
        <v>14</v>
      </c>
      <c r="J54" s="12">
        <v>1912</v>
      </c>
      <c r="K54" s="12" t="s">
        <v>75</v>
      </c>
      <c r="L54" s="25" t="s">
        <v>51</v>
      </c>
    </row>
    <row r="55" spans="2:12" hidden="1" x14ac:dyDescent="0.15">
      <c r="C55" s="12">
        <v>15</v>
      </c>
      <c r="J55" s="12">
        <v>1913</v>
      </c>
      <c r="K55" s="12" t="s">
        <v>76</v>
      </c>
      <c r="L55" s="25" t="s">
        <v>53</v>
      </c>
    </row>
    <row r="56" spans="2:12" hidden="1" x14ac:dyDescent="0.15">
      <c r="C56" s="12">
        <v>16</v>
      </c>
      <c r="J56" s="12">
        <v>1914</v>
      </c>
      <c r="K56" s="12" t="s">
        <v>77</v>
      </c>
      <c r="L56" s="25" t="s">
        <v>55</v>
      </c>
    </row>
    <row r="57" spans="2:12" hidden="1" x14ac:dyDescent="0.15">
      <c r="C57" s="12">
        <v>17</v>
      </c>
      <c r="J57" s="12">
        <v>1915</v>
      </c>
      <c r="K57" s="12" t="s">
        <v>78</v>
      </c>
      <c r="L57" s="25" t="s">
        <v>57</v>
      </c>
    </row>
    <row r="58" spans="2:12" hidden="1" x14ac:dyDescent="0.15">
      <c r="C58" s="12">
        <v>18</v>
      </c>
      <c r="J58" s="12">
        <v>1916</v>
      </c>
      <c r="K58" s="12" t="s">
        <v>79</v>
      </c>
      <c r="L58" s="25" t="s">
        <v>59</v>
      </c>
    </row>
    <row r="59" spans="2:12" hidden="1" x14ac:dyDescent="0.15">
      <c r="C59" s="12">
        <v>19</v>
      </c>
      <c r="J59" s="12">
        <v>1917</v>
      </c>
      <c r="K59" s="12" t="s">
        <v>80</v>
      </c>
      <c r="L59" s="26" t="s">
        <v>61</v>
      </c>
    </row>
    <row r="60" spans="2:12" hidden="1" x14ac:dyDescent="0.15">
      <c r="C60" s="12">
        <v>20</v>
      </c>
      <c r="J60" s="12">
        <v>1918</v>
      </c>
      <c r="K60" s="12" t="s">
        <v>81</v>
      </c>
      <c r="L60" s="25" t="s">
        <v>63</v>
      </c>
    </row>
    <row r="61" spans="2:12" hidden="1" x14ac:dyDescent="0.15">
      <c r="C61" s="12">
        <v>21</v>
      </c>
      <c r="J61" s="12">
        <v>1919</v>
      </c>
      <c r="K61" s="12" t="s">
        <v>82</v>
      </c>
      <c r="L61" s="25" t="s">
        <v>65</v>
      </c>
    </row>
    <row r="62" spans="2:12" hidden="1" x14ac:dyDescent="0.15">
      <c r="C62" s="12">
        <v>22</v>
      </c>
      <c r="J62" s="12">
        <v>1920</v>
      </c>
      <c r="K62" s="12" t="s">
        <v>83</v>
      </c>
      <c r="L62" s="25" t="s">
        <v>67</v>
      </c>
    </row>
    <row r="63" spans="2:12" hidden="1" x14ac:dyDescent="0.15">
      <c r="C63" s="12">
        <v>23</v>
      </c>
      <c r="J63" s="12">
        <v>1921</v>
      </c>
      <c r="K63" s="12" t="s">
        <v>84</v>
      </c>
      <c r="L63" s="25" t="s">
        <v>69</v>
      </c>
    </row>
    <row r="64" spans="2:12" hidden="1" x14ac:dyDescent="0.15">
      <c r="C64" s="12">
        <v>24</v>
      </c>
      <c r="J64" s="12">
        <v>1922</v>
      </c>
      <c r="K64" s="12" t="s">
        <v>85</v>
      </c>
      <c r="L64" s="25" t="s">
        <v>71</v>
      </c>
    </row>
    <row r="65" spans="3:12" hidden="1" x14ac:dyDescent="0.15">
      <c r="C65" s="12">
        <v>25</v>
      </c>
      <c r="J65" s="12">
        <v>1923</v>
      </c>
      <c r="K65" s="12" t="s">
        <v>86</v>
      </c>
      <c r="L65" s="25" t="s">
        <v>73</v>
      </c>
    </row>
    <row r="66" spans="3:12" hidden="1" x14ac:dyDescent="0.15">
      <c r="C66" s="12">
        <v>26</v>
      </c>
      <c r="J66" s="12">
        <v>1924</v>
      </c>
      <c r="K66" s="12" t="s">
        <v>87</v>
      </c>
      <c r="L66" s="25" t="s">
        <v>51</v>
      </c>
    </row>
    <row r="67" spans="3:12" hidden="1" x14ac:dyDescent="0.15">
      <c r="C67" s="12">
        <v>27</v>
      </c>
      <c r="J67" s="12">
        <v>1925</v>
      </c>
      <c r="K67" s="12" t="s">
        <v>88</v>
      </c>
      <c r="L67" s="25" t="s">
        <v>53</v>
      </c>
    </row>
    <row r="68" spans="3:12" hidden="1" x14ac:dyDescent="0.15">
      <c r="C68" s="12">
        <v>28</v>
      </c>
      <c r="J68" s="12">
        <v>1926</v>
      </c>
      <c r="K68" s="12" t="s">
        <v>89</v>
      </c>
      <c r="L68" s="25" t="s">
        <v>55</v>
      </c>
    </row>
    <row r="69" spans="3:12" hidden="1" x14ac:dyDescent="0.15">
      <c r="C69" s="12">
        <v>29</v>
      </c>
      <c r="J69" s="12">
        <v>1926</v>
      </c>
      <c r="K69" s="12" t="s">
        <v>90</v>
      </c>
      <c r="L69" s="29" t="s">
        <v>55</v>
      </c>
    </row>
    <row r="70" spans="3:12" hidden="1" x14ac:dyDescent="0.15">
      <c r="C70" s="12">
        <v>30</v>
      </c>
      <c r="J70" s="12">
        <v>1927</v>
      </c>
      <c r="K70" s="12" t="s">
        <v>91</v>
      </c>
      <c r="L70" s="29" t="s">
        <v>57</v>
      </c>
    </row>
    <row r="71" spans="3:12" hidden="1" x14ac:dyDescent="0.15">
      <c r="C71" s="12">
        <v>31</v>
      </c>
      <c r="J71" s="12">
        <v>1928</v>
      </c>
      <c r="K71" s="12" t="s">
        <v>92</v>
      </c>
      <c r="L71" s="29" t="s">
        <v>59</v>
      </c>
    </row>
    <row r="72" spans="3:12" hidden="1" x14ac:dyDescent="0.15">
      <c r="J72" s="12">
        <v>1929</v>
      </c>
      <c r="K72" s="12" t="s">
        <v>93</v>
      </c>
      <c r="L72" s="30" t="s">
        <v>61</v>
      </c>
    </row>
    <row r="73" spans="3:12" hidden="1" x14ac:dyDescent="0.15">
      <c r="J73" s="12">
        <v>1930</v>
      </c>
      <c r="K73" s="12" t="s">
        <v>94</v>
      </c>
      <c r="L73" s="29" t="s">
        <v>63</v>
      </c>
    </row>
    <row r="74" spans="3:12" hidden="1" x14ac:dyDescent="0.15">
      <c r="J74" s="12">
        <v>1931</v>
      </c>
      <c r="K74" s="12" t="s">
        <v>95</v>
      </c>
      <c r="L74" s="29" t="s">
        <v>65</v>
      </c>
    </row>
    <row r="75" spans="3:12" hidden="1" x14ac:dyDescent="0.15">
      <c r="J75" s="12">
        <v>1932</v>
      </c>
      <c r="K75" s="12" t="s">
        <v>96</v>
      </c>
      <c r="L75" s="29" t="s">
        <v>67</v>
      </c>
    </row>
    <row r="76" spans="3:12" hidden="1" x14ac:dyDescent="0.15">
      <c r="J76" s="12">
        <v>1933</v>
      </c>
      <c r="K76" s="12" t="s">
        <v>97</v>
      </c>
      <c r="L76" s="29" t="s">
        <v>69</v>
      </c>
    </row>
    <row r="77" spans="3:12" hidden="1" x14ac:dyDescent="0.15">
      <c r="J77" s="12">
        <v>1934</v>
      </c>
      <c r="K77" s="12" t="s">
        <v>98</v>
      </c>
      <c r="L77" s="29" t="s">
        <v>71</v>
      </c>
    </row>
    <row r="78" spans="3:12" hidden="1" x14ac:dyDescent="0.15">
      <c r="J78" s="12">
        <v>1935</v>
      </c>
      <c r="K78" s="12" t="s">
        <v>99</v>
      </c>
      <c r="L78" s="29" t="s">
        <v>73</v>
      </c>
    </row>
    <row r="79" spans="3:12" hidden="1" x14ac:dyDescent="0.15">
      <c r="J79" s="12">
        <v>1936</v>
      </c>
      <c r="K79" s="12" t="s">
        <v>100</v>
      </c>
      <c r="L79" s="29" t="s">
        <v>51</v>
      </c>
    </row>
    <row r="80" spans="3:12" hidden="1" x14ac:dyDescent="0.15">
      <c r="J80" s="12">
        <v>1937</v>
      </c>
      <c r="K80" s="12" t="s">
        <v>101</v>
      </c>
      <c r="L80" s="29" t="s">
        <v>53</v>
      </c>
    </row>
    <row r="81" spans="10:12" hidden="1" x14ac:dyDescent="0.15">
      <c r="J81" s="12">
        <v>1938</v>
      </c>
      <c r="K81" s="12" t="s">
        <v>102</v>
      </c>
      <c r="L81" s="29" t="s">
        <v>55</v>
      </c>
    </row>
    <row r="82" spans="10:12" hidden="1" x14ac:dyDescent="0.15">
      <c r="J82" s="12">
        <v>1939</v>
      </c>
      <c r="K82" s="12" t="s">
        <v>103</v>
      </c>
      <c r="L82" s="29" t="s">
        <v>57</v>
      </c>
    </row>
    <row r="83" spans="10:12" hidden="1" x14ac:dyDescent="0.15">
      <c r="J83" s="12">
        <v>1940</v>
      </c>
      <c r="K83" s="12" t="s">
        <v>104</v>
      </c>
      <c r="L83" s="29" t="s">
        <v>59</v>
      </c>
    </row>
    <row r="84" spans="10:12" hidden="1" x14ac:dyDescent="0.15">
      <c r="J84" s="12">
        <v>1941</v>
      </c>
      <c r="K84" s="12" t="s">
        <v>105</v>
      </c>
      <c r="L84" s="30" t="s">
        <v>61</v>
      </c>
    </row>
    <row r="85" spans="10:12" hidden="1" x14ac:dyDescent="0.15">
      <c r="J85" s="12">
        <v>1942</v>
      </c>
      <c r="K85" s="12" t="s">
        <v>106</v>
      </c>
      <c r="L85" s="29" t="s">
        <v>63</v>
      </c>
    </row>
    <row r="86" spans="10:12" hidden="1" x14ac:dyDescent="0.15">
      <c r="J86" s="12">
        <v>1943</v>
      </c>
      <c r="K86" s="12" t="s">
        <v>107</v>
      </c>
      <c r="L86" s="29" t="s">
        <v>65</v>
      </c>
    </row>
    <row r="87" spans="10:12" hidden="1" x14ac:dyDescent="0.15">
      <c r="J87" s="12">
        <v>1944</v>
      </c>
      <c r="K87" s="12" t="s">
        <v>108</v>
      </c>
      <c r="L87" s="29" t="s">
        <v>67</v>
      </c>
    </row>
    <row r="88" spans="10:12" hidden="1" x14ac:dyDescent="0.15">
      <c r="J88" s="12">
        <v>1945</v>
      </c>
      <c r="K88" s="12" t="s">
        <v>109</v>
      </c>
      <c r="L88" s="29" t="s">
        <v>69</v>
      </c>
    </row>
    <row r="89" spans="10:12" hidden="1" x14ac:dyDescent="0.15">
      <c r="J89" s="12">
        <v>1946</v>
      </c>
      <c r="K89" s="12" t="s">
        <v>110</v>
      </c>
      <c r="L89" s="29" t="s">
        <v>71</v>
      </c>
    </row>
    <row r="90" spans="10:12" hidden="1" x14ac:dyDescent="0.15">
      <c r="J90" s="12">
        <v>1947</v>
      </c>
      <c r="K90" s="12" t="s">
        <v>111</v>
      </c>
      <c r="L90" s="29" t="s">
        <v>73</v>
      </c>
    </row>
    <row r="91" spans="10:12" hidden="1" x14ac:dyDescent="0.15">
      <c r="J91" s="12">
        <v>1948</v>
      </c>
      <c r="K91" s="12" t="s">
        <v>112</v>
      </c>
      <c r="L91" s="29" t="s">
        <v>51</v>
      </c>
    </row>
    <row r="92" spans="10:12" hidden="1" x14ac:dyDescent="0.15">
      <c r="J92" s="12">
        <v>1949</v>
      </c>
      <c r="K92" s="12" t="s">
        <v>113</v>
      </c>
      <c r="L92" s="29" t="s">
        <v>53</v>
      </c>
    </row>
    <row r="93" spans="10:12" hidden="1" x14ac:dyDescent="0.15">
      <c r="J93" s="12">
        <v>1950</v>
      </c>
      <c r="K93" s="12" t="s">
        <v>114</v>
      </c>
      <c r="L93" s="29" t="s">
        <v>55</v>
      </c>
    </row>
    <row r="94" spans="10:12" hidden="1" x14ac:dyDescent="0.15">
      <c r="J94" s="12">
        <v>1951</v>
      </c>
      <c r="K94" s="12" t="s">
        <v>115</v>
      </c>
      <c r="L94" s="29" t="s">
        <v>57</v>
      </c>
    </row>
    <row r="95" spans="10:12" hidden="1" x14ac:dyDescent="0.15">
      <c r="J95" s="12">
        <v>1952</v>
      </c>
      <c r="K95" s="12" t="s">
        <v>116</v>
      </c>
      <c r="L95" s="29" t="s">
        <v>59</v>
      </c>
    </row>
    <row r="96" spans="10:12" hidden="1" x14ac:dyDescent="0.15">
      <c r="J96" s="12">
        <v>1953</v>
      </c>
      <c r="K96" s="12" t="s">
        <v>117</v>
      </c>
      <c r="L96" s="30" t="s">
        <v>61</v>
      </c>
    </row>
    <row r="97" spans="10:12" hidden="1" x14ac:dyDescent="0.15">
      <c r="J97" s="12">
        <v>1954</v>
      </c>
      <c r="K97" s="12" t="s">
        <v>118</v>
      </c>
      <c r="L97" s="29" t="s">
        <v>63</v>
      </c>
    </row>
    <row r="98" spans="10:12" hidden="1" x14ac:dyDescent="0.15">
      <c r="J98" s="12">
        <v>1955</v>
      </c>
      <c r="K98" s="12" t="s">
        <v>119</v>
      </c>
      <c r="L98" s="29" t="s">
        <v>65</v>
      </c>
    </row>
    <row r="99" spans="10:12" hidden="1" x14ac:dyDescent="0.15">
      <c r="J99" s="12">
        <v>1956</v>
      </c>
      <c r="K99" s="12" t="s">
        <v>120</v>
      </c>
      <c r="L99" s="29" t="s">
        <v>67</v>
      </c>
    </row>
    <row r="100" spans="10:12" hidden="1" x14ac:dyDescent="0.15">
      <c r="J100" s="12">
        <v>1957</v>
      </c>
      <c r="K100" s="12" t="s">
        <v>121</v>
      </c>
      <c r="L100" s="29" t="s">
        <v>69</v>
      </c>
    </row>
    <row r="101" spans="10:12" hidden="1" x14ac:dyDescent="0.15">
      <c r="J101" s="12">
        <v>1958</v>
      </c>
      <c r="K101" s="12" t="s">
        <v>122</v>
      </c>
      <c r="L101" s="29" t="s">
        <v>71</v>
      </c>
    </row>
    <row r="102" spans="10:12" hidden="1" x14ac:dyDescent="0.15">
      <c r="J102" s="12">
        <v>1959</v>
      </c>
      <c r="K102" s="12" t="s">
        <v>123</v>
      </c>
      <c r="L102" s="29" t="s">
        <v>73</v>
      </c>
    </row>
    <row r="103" spans="10:12" hidden="1" x14ac:dyDescent="0.15">
      <c r="J103" s="12">
        <v>1960</v>
      </c>
      <c r="K103" s="12" t="s">
        <v>124</v>
      </c>
      <c r="L103" s="29" t="s">
        <v>51</v>
      </c>
    </row>
    <row r="104" spans="10:12" hidden="1" x14ac:dyDescent="0.15">
      <c r="J104" s="12">
        <v>1961</v>
      </c>
      <c r="K104" s="12" t="s">
        <v>125</v>
      </c>
      <c r="L104" s="29" t="s">
        <v>53</v>
      </c>
    </row>
    <row r="105" spans="10:12" hidden="1" x14ac:dyDescent="0.15">
      <c r="J105" s="12">
        <v>1962</v>
      </c>
      <c r="K105" s="12" t="s">
        <v>126</v>
      </c>
      <c r="L105" s="29" t="s">
        <v>55</v>
      </c>
    </row>
    <row r="106" spans="10:12" hidden="1" x14ac:dyDescent="0.15">
      <c r="J106" s="12">
        <v>1963</v>
      </c>
      <c r="K106" s="12" t="s">
        <v>127</v>
      </c>
      <c r="L106" s="29" t="s">
        <v>57</v>
      </c>
    </row>
    <row r="107" spans="10:12" hidden="1" x14ac:dyDescent="0.15">
      <c r="J107" s="12">
        <v>1964</v>
      </c>
      <c r="K107" s="12" t="s">
        <v>128</v>
      </c>
      <c r="L107" s="29" t="s">
        <v>59</v>
      </c>
    </row>
    <row r="108" spans="10:12" hidden="1" x14ac:dyDescent="0.15">
      <c r="J108" s="12">
        <v>1965</v>
      </c>
      <c r="K108" s="12" t="s">
        <v>129</v>
      </c>
      <c r="L108" s="30" t="s">
        <v>61</v>
      </c>
    </row>
    <row r="109" spans="10:12" hidden="1" x14ac:dyDescent="0.15">
      <c r="J109" s="12">
        <v>1966</v>
      </c>
      <c r="K109" s="12" t="s">
        <v>130</v>
      </c>
      <c r="L109" s="29" t="s">
        <v>63</v>
      </c>
    </row>
    <row r="110" spans="10:12" hidden="1" x14ac:dyDescent="0.15">
      <c r="J110" s="12">
        <v>1967</v>
      </c>
      <c r="K110" s="12" t="s">
        <v>131</v>
      </c>
      <c r="L110" s="29" t="s">
        <v>65</v>
      </c>
    </row>
    <row r="111" spans="10:12" hidden="1" x14ac:dyDescent="0.15">
      <c r="J111" s="12">
        <v>1968</v>
      </c>
      <c r="K111" s="12" t="s">
        <v>132</v>
      </c>
      <c r="L111" s="29" t="s">
        <v>67</v>
      </c>
    </row>
    <row r="112" spans="10:12" hidden="1" x14ac:dyDescent="0.15">
      <c r="J112" s="12">
        <v>1969</v>
      </c>
      <c r="K112" s="12" t="s">
        <v>133</v>
      </c>
      <c r="L112" s="29" t="s">
        <v>69</v>
      </c>
    </row>
    <row r="113" spans="10:12" hidden="1" x14ac:dyDescent="0.15">
      <c r="J113" s="12">
        <v>1970</v>
      </c>
      <c r="K113" s="12" t="s">
        <v>134</v>
      </c>
      <c r="L113" s="29" t="s">
        <v>71</v>
      </c>
    </row>
    <row r="114" spans="10:12" hidden="1" x14ac:dyDescent="0.15">
      <c r="J114" s="12">
        <v>1971</v>
      </c>
      <c r="K114" s="12" t="s">
        <v>135</v>
      </c>
      <c r="L114" s="29" t="s">
        <v>73</v>
      </c>
    </row>
    <row r="115" spans="10:12" hidden="1" x14ac:dyDescent="0.15">
      <c r="J115" s="12">
        <v>1972</v>
      </c>
      <c r="K115" s="12" t="s">
        <v>136</v>
      </c>
      <c r="L115" s="29" t="s">
        <v>51</v>
      </c>
    </row>
    <row r="116" spans="10:12" hidden="1" x14ac:dyDescent="0.15">
      <c r="J116" s="12">
        <v>1973</v>
      </c>
      <c r="K116" s="12" t="s">
        <v>137</v>
      </c>
      <c r="L116" s="29" t="s">
        <v>53</v>
      </c>
    </row>
    <row r="117" spans="10:12" hidden="1" x14ac:dyDescent="0.15">
      <c r="J117" s="12">
        <v>1974</v>
      </c>
      <c r="K117" s="12" t="s">
        <v>138</v>
      </c>
      <c r="L117" s="29" t="s">
        <v>55</v>
      </c>
    </row>
    <row r="118" spans="10:12" hidden="1" x14ac:dyDescent="0.15">
      <c r="J118" s="12">
        <v>1975</v>
      </c>
      <c r="K118" s="12" t="s">
        <v>139</v>
      </c>
      <c r="L118" s="29" t="s">
        <v>57</v>
      </c>
    </row>
    <row r="119" spans="10:12" hidden="1" x14ac:dyDescent="0.15">
      <c r="J119" s="12">
        <v>1976</v>
      </c>
      <c r="K119" s="12" t="s">
        <v>140</v>
      </c>
      <c r="L119" s="29" t="s">
        <v>59</v>
      </c>
    </row>
    <row r="120" spans="10:12" hidden="1" x14ac:dyDescent="0.15">
      <c r="J120" s="12">
        <v>1977</v>
      </c>
      <c r="K120" s="12" t="s">
        <v>141</v>
      </c>
      <c r="L120" s="29" t="s">
        <v>61</v>
      </c>
    </row>
    <row r="121" spans="10:12" hidden="1" x14ac:dyDescent="0.15">
      <c r="J121" s="12">
        <v>1978</v>
      </c>
      <c r="K121" s="12" t="s">
        <v>142</v>
      </c>
      <c r="L121" s="29" t="s">
        <v>63</v>
      </c>
    </row>
    <row r="122" spans="10:12" hidden="1" x14ac:dyDescent="0.15">
      <c r="J122" s="12">
        <v>1979</v>
      </c>
      <c r="K122" s="12" t="s">
        <v>143</v>
      </c>
      <c r="L122" s="29" t="s">
        <v>65</v>
      </c>
    </row>
    <row r="123" spans="10:12" hidden="1" x14ac:dyDescent="0.15">
      <c r="J123" s="12">
        <v>1980</v>
      </c>
      <c r="K123" s="12" t="s">
        <v>144</v>
      </c>
      <c r="L123" s="29" t="s">
        <v>67</v>
      </c>
    </row>
    <row r="124" spans="10:12" hidden="1" x14ac:dyDescent="0.15">
      <c r="J124" s="12">
        <v>1981</v>
      </c>
      <c r="K124" s="12" t="s">
        <v>145</v>
      </c>
      <c r="L124" s="29" t="s">
        <v>69</v>
      </c>
    </row>
    <row r="125" spans="10:12" hidden="1" x14ac:dyDescent="0.15">
      <c r="J125" s="12">
        <v>1982</v>
      </c>
      <c r="K125" s="12" t="s">
        <v>146</v>
      </c>
      <c r="L125" s="29" t="s">
        <v>71</v>
      </c>
    </row>
    <row r="126" spans="10:12" hidden="1" x14ac:dyDescent="0.15">
      <c r="J126" s="12">
        <v>1983</v>
      </c>
      <c r="K126" s="12" t="s">
        <v>147</v>
      </c>
      <c r="L126" s="29" t="s">
        <v>73</v>
      </c>
    </row>
    <row r="127" spans="10:12" hidden="1" x14ac:dyDescent="0.15">
      <c r="J127" s="12">
        <v>1984</v>
      </c>
      <c r="K127" s="12" t="s">
        <v>148</v>
      </c>
      <c r="L127" s="29" t="s">
        <v>51</v>
      </c>
    </row>
    <row r="128" spans="10:12" hidden="1" x14ac:dyDescent="0.15">
      <c r="J128" s="12">
        <v>1985</v>
      </c>
      <c r="K128" s="12" t="s">
        <v>149</v>
      </c>
      <c r="L128" s="29" t="s">
        <v>150</v>
      </c>
    </row>
    <row r="129" spans="10:12" hidden="1" x14ac:dyDescent="0.15">
      <c r="J129" s="12">
        <v>1986</v>
      </c>
      <c r="K129" s="12" t="s">
        <v>151</v>
      </c>
      <c r="L129" s="29" t="s">
        <v>55</v>
      </c>
    </row>
    <row r="130" spans="10:12" hidden="1" x14ac:dyDescent="0.15">
      <c r="J130" s="12">
        <v>1987</v>
      </c>
      <c r="K130" s="12" t="s">
        <v>152</v>
      </c>
      <c r="L130" s="29" t="s">
        <v>57</v>
      </c>
    </row>
    <row r="131" spans="10:12" hidden="1" x14ac:dyDescent="0.15">
      <c r="J131" s="12">
        <v>1988</v>
      </c>
      <c r="K131" s="12" t="s">
        <v>153</v>
      </c>
      <c r="L131" s="29" t="s">
        <v>59</v>
      </c>
    </row>
    <row r="132" spans="10:12" hidden="1" x14ac:dyDescent="0.15">
      <c r="J132" s="12">
        <v>1989</v>
      </c>
      <c r="K132" s="12" t="s">
        <v>154</v>
      </c>
      <c r="L132" s="30" t="s">
        <v>61</v>
      </c>
    </row>
    <row r="133" spans="10:12" hidden="1" x14ac:dyDescent="0.15">
      <c r="J133" s="12">
        <v>1989</v>
      </c>
      <c r="K133" s="12" t="s">
        <v>155</v>
      </c>
      <c r="L133" s="30" t="s">
        <v>61</v>
      </c>
    </row>
    <row r="134" spans="10:12" hidden="1" x14ac:dyDescent="0.15">
      <c r="J134" s="12">
        <v>1990</v>
      </c>
      <c r="K134" s="12" t="s">
        <v>156</v>
      </c>
      <c r="L134" s="29" t="s">
        <v>63</v>
      </c>
    </row>
    <row r="135" spans="10:12" hidden="1" x14ac:dyDescent="0.15">
      <c r="J135" s="12">
        <v>1991</v>
      </c>
      <c r="K135" s="12" t="s">
        <v>157</v>
      </c>
      <c r="L135" s="29" t="s">
        <v>65</v>
      </c>
    </row>
    <row r="136" spans="10:12" hidden="1" x14ac:dyDescent="0.15">
      <c r="J136" s="12">
        <v>1992</v>
      </c>
      <c r="K136" s="12" t="s">
        <v>158</v>
      </c>
      <c r="L136" s="29" t="s">
        <v>67</v>
      </c>
    </row>
    <row r="137" spans="10:12" hidden="1" x14ac:dyDescent="0.15">
      <c r="J137" s="12">
        <v>1993</v>
      </c>
      <c r="K137" s="12" t="s">
        <v>159</v>
      </c>
      <c r="L137" s="29" t="s">
        <v>69</v>
      </c>
    </row>
    <row r="138" spans="10:12" hidden="1" x14ac:dyDescent="0.15">
      <c r="J138" s="12">
        <v>1994</v>
      </c>
      <c r="K138" s="12" t="s">
        <v>160</v>
      </c>
      <c r="L138" s="29" t="s">
        <v>71</v>
      </c>
    </row>
    <row r="139" spans="10:12" hidden="1" x14ac:dyDescent="0.15">
      <c r="J139" s="12">
        <v>1995</v>
      </c>
      <c r="K139" s="12" t="s">
        <v>161</v>
      </c>
      <c r="L139" s="29" t="s">
        <v>73</v>
      </c>
    </row>
    <row r="140" spans="10:12" hidden="1" x14ac:dyDescent="0.15">
      <c r="J140" s="12">
        <v>1996</v>
      </c>
      <c r="K140" s="12" t="s">
        <v>162</v>
      </c>
      <c r="L140" s="29" t="s">
        <v>51</v>
      </c>
    </row>
    <row r="141" spans="10:12" hidden="1" x14ac:dyDescent="0.15">
      <c r="J141" s="12">
        <v>1997</v>
      </c>
      <c r="K141" s="12" t="s">
        <v>163</v>
      </c>
      <c r="L141" s="29" t="s">
        <v>53</v>
      </c>
    </row>
    <row r="142" spans="10:12" hidden="1" x14ac:dyDescent="0.15">
      <c r="J142" s="12">
        <v>1998</v>
      </c>
      <c r="K142" s="12" t="s">
        <v>164</v>
      </c>
      <c r="L142" s="29" t="s">
        <v>55</v>
      </c>
    </row>
    <row r="143" spans="10:12" hidden="1" x14ac:dyDescent="0.15">
      <c r="J143" s="12">
        <v>1999</v>
      </c>
      <c r="K143" s="12" t="s">
        <v>165</v>
      </c>
      <c r="L143" s="29" t="s">
        <v>57</v>
      </c>
    </row>
    <row r="144" spans="10:12" hidden="1" x14ac:dyDescent="0.15">
      <c r="J144" s="12">
        <v>2000</v>
      </c>
      <c r="K144" s="12" t="s">
        <v>166</v>
      </c>
      <c r="L144" s="29" t="s">
        <v>59</v>
      </c>
    </row>
    <row r="145" spans="10:12" hidden="1" x14ac:dyDescent="0.15">
      <c r="J145" s="12">
        <v>2001</v>
      </c>
      <c r="K145" s="12" t="s">
        <v>167</v>
      </c>
      <c r="L145" s="29" t="s">
        <v>61</v>
      </c>
    </row>
    <row r="146" spans="10:12" hidden="1" x14ac:dyDescent="0.15">
      <c r="J146" s="12">
        <v>2002</v>
      </c>
      <c r="K146" s="12" t="s">
        <v>168</v>
      </c>
      <c r="L146" s="29" t="s">
        <v>63</v>
      </c>
    </row>
    <row r="147" spans="10:12" hidden="1" x14ac:dyDescent="0.15">
      <c r="J147" s="12">
        <v>2003</v>
      </c>
      <c r="K147" s="12" t="s">
        <v>169</v>
      </c>
      <c r="L147" s="29" t="s">
        <v>65</v>
      </c>
    </row>
    <row r="148" spans="10:12" hidden="1" x14ac:dyDescent="0.15">
      <c r="J148" s="12">
        <v>2004</v>
      </c>
      <c r="K148" s="12" t="s">
        <v>170</v>
      </c>
      <c r="L148" s="29" t="s">
        <v>67</v>
      </c>
    </row>
    <row r="149" spans="10:12" hidden="1" x14ac:dyDescent="0.15">
      <c r="J149" s="12">
        <v>2005</v>
      </c>
      <c r="K149" s="12" t="s">
        <v>171</v>
      </c>
      <c r="L149" s="29" t="s">
        <v>69</v>
      </c>
    </row>
    <row r="150" spans="10:12" hidden="1" x14ac:dyDescent="0.15">
      <c r="J150" s="12">
        <v>2006</v>
      </c>
      <c r="K150" s="12" t="s">
        <v>172</v>
      </c>
      <c r="L150" s="29" t="s">
        <v>71</v>
      </c>
    </row>
    <row r="151" spans="10:12" hidden="1" x14ac:dyDescent="0.15">
      <c r="J151" s="12">
        <v>2007</v>
      </c>
      <c r="K151" s="12" t="s">
        <v>173</v>
      </c>
      <c r="L151" s="29" t="s">
        <v>73</v>
      </c>
    </row>
    <row r="152" spans="10:12" hidden="1" x14ac:dyDescent="0.15">
      <c r="J152" s="12">
        <v>2008</v>
      </c>
      <c r="K152" s="12" t="s">
        <v>174</v>
      </c>
      <c r="L152" s="29" t="s">
        <v>51</v>
      </c>
    </row>
    <row r="153" spans="10:12" hidden="1" x14ac:dyDescent="0.15">
      <c r="J153" s="12">
        <v>2009</v>
      </c>
      <c r="K153" s="12" t="s">
        <v>175</v>
      </c>
      <c r="L153" s="29" t="s">
        <v>150</v>
      </c>
    </row>
    <row r="154" spans="10:12" hidden="1" x14ac:dyDescent="0.15">
      <c r="J154" s="12">
        <v>2010</v>
      </c>
      <c r="K154" s="12" t="s">
        <v>176</v>
      </c>
      <c r="L154" s="29" t="s">
        <v>55</v>
      </c>
    </row>
    <row r="155" spans="10:12" hidden="1" x14ac:dyDescent="0.15">
      <c r="J155" s="12">
        <v>2011</v>
      </c>
      <c r="K155" s="12" t="s">
        <v>177</v>
      </c>
      <c r="L155" s="29" t="s">
        <v>57</v>
      </c>
    </row>
    <row r="156" spans="10:12" hidden="1" x14ac:dyDescent="0.15">
      <c r="J156" s="12">
        <v>2012</v>
      </c>
      <c r="K156" s="12" t="s">
        <v>178</v>
      </c>
      <c r="L156" s="29" t="s">
        <v>59</v>
      </c>
    </row>
    <row r="157" spans="10:12" hidden="1" x14ac:dyDescent="0.15">
      <c r="J157" s="12">
        <v>2013</v>
      </c>
      <c r="K157" s="12" t="s">
        <v>179</v>
      </c>
      <c r="L157" s="29" t="s">
        <v>61</v>
      </c>
    </row>
    <row r="158" spans="10:12" hidden="1" x14ac:dyDescent="0.15">
      <c r="J158" s="12">
        <v>2014</v>
      </c>
      <c r="K158" s="12" t="s">
        <v>180</v>
      </c>
      <c r="L158" s="29" t="s">
        <v>63</v>
      </c>
    </row>
    <row r="159" spans="10:12" hidden="1" x14ac:dyDescent="0.15">
      <c r="J159" s="12">
        <v>2015</v>
      </c>
      <c r="K159" s="12" t="s">
        <v>181</v>
      </c>
      <c r="L159" s="29" t="s">
        <v>65</v>
      </c>
    </row>
    <row r="160" spans="10:12" hidden="1" x14ac:dyDescent="0.15">
      <c r="J160" s="12">
        <v>2016</v>
      </c>
      <c r="K160" s="12" t="s">
        <v>182</v>
      </c>
      <c r="L160" s="29" t="s">
        <v>67</v>
      </c>
    </row>
    <row r="161" spans="2:12" hidden="1" x14ac:dyDescent="0.15">
      <c r="J161" s="12">
        <v>2017</v>
      </c>
      <c r="K161" s="12" t="s">
        <v>183</v>
      </c>
      <c r="L161" s="29" t="s">
        <v>69</v>
      </c>
    </row>
    <row r="162" spans="2:12" hidden="1" x14ac:dyDescent="0.15">
      <c r="J162" s="12">
        <v>2018</v>
      </c>
      <c r="K162" s="12" t="s">
        <v>184</v>
      </c>
      <c r="L162" s="29" t="s">
        <v>71</v>
      </c>
    </row>
    <row r="163" spans="2:12" hidden="1" x14ac:dyDescent="0.15">
      <c r="J163" s="12">
        <v>2019</v>
      </c>
      <c r="K163" s="12" t="s">
        <v>185</v>
      </c>
      <c r="L163" s="29" t="s">
        <v>73</v>
      </c>
    </row>
    <row r="164" spans="2:12" hidden="1" x14ac:dyDescent="0.15">
      <c r="J164" s="12">
        <v>2020</v>
      </c>
      <c r="K164" s="12" t="s">
        <v>186</v>
      </c>
      <c r="L164" s="29" t="s">
        <v>51</v>
      </c>
    </row>
    <row r="165" spans="2:12" hidden="1" x14ac:dyDescent="0.15">
      <c r="J165" s="12">
        <v>2021</v>
      </c>
      <c r="K165" s="12" t="s">
        <v>187</v>
      </c>
      <c r="L165" s="30" t="s">
        <v>150</v>
      </c>
    </row>
    <row r="166" spans="2:12" hidden="1" x14ac:dyDescent="0.15"/>
    <row r="167" spans="2:12" hidden="1" x14ac:dyDescent="0.15"/>
    <row r="168" spans="2:12" hidden="1" x14ac:dyDescent="0.15">
      <c r="B168" s="3" t="s">
        <v>188</v>
      </c>
    </row>
    <row r="169" spans="2:12" hidden="1" x14ac:dyDescent="0.15">
      <c r="B169" s="3" t="s">
        <v>189</v>
      </c>
    </row>
    <row r="170" spans="2:12" hidden="1" x14ac:dyDescent="0.15">
      <c r="B170" s="3" t="s">
        <v>190</v>
      </c>
    </row>
    <row r="171" spans="2:12" hidden="1" x14ac:dyDescent="0.15">
      <c r="B171" s="3" t="s">
        <v>191</v>
      </c>
    </row>
  </sheetData>
  <mergeCells count="1">
    <mergeCell ref="J40:K40"/>
  </mergeCells>
  <phoneticPr fontId="1"/>
  <dataValidations count="2">
    <dataValidation type="list" allowBlank="1" showInputMessage="1" showErrorMessage="1" sqref="G15:G16">
      <formula1>$C$41:$C$71</formula1>
    </dataValidation>
    <dataValidation type="list" allowBlank="1" showInputMessage="1" showErrorMessage="1" sqref="E15:E16">
      <formula1>$B$41:$B$52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dcterms:created xsi:type="dcterms:W3CDTF">2011-01-14T23:15:26Z</dcterms:created>
  <dcterms:modified xsi:type="dcterms:W3CDTF">2017-03-03T12:54:45Z</dcterms:modified>
</cp:coreProperties>
</file>