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motto\"/>
    </mc:Choice>
  </mc:AlternateContent>
  <bookViews>
    <workbookView xWindow="602" yWindow="26" windowWidth="19401" windowHeight="8051"/>
  </bookViews>
  <sheets>
    <sheet name="1年カレンダー" sheetId="1" r:id="rId1"/>
  </sheets>
  <definedNames>
    <definedName name="_xlnm.Print_Area" localSheetId="0">'1年カレンダー'!$B$8:$P$80</definedName>
  </definedNames>
  <calcPr calcId="152511"/>
</workbook>
</file>

<file path=xl/calcChain.xml><?xml version="1.0" encoding="utf-8"?>
<calcChain xmlns="http://schemas.openxmlformats.org/spreadsheetml/2006/main">
  <c r="B11" i="1" l="1"/>
  <c r="D11" i="1"/>
  <c r="D10" i="1" s="1"/>
  <c r="K8" i="1"/>
  <c r="B8" i="1"/>
  <c r="H3" i="1"/>
  <c r="B23" i="1" l="1"/>
  <c r="B10" i="1" s="1"/>
  <c r="D23" i="1"/>
  <c r="D22" i="1" s="1"/>
  <c r="H10" i="1"/>
  <c r="F12" i="1" l="1"/>
  <c r="H11" i="1"/>
  <c r="H22" i="1"/>
  <c r="B35" i="1"/>
  <c r="B22" i="1" s="1"/>
  <c r="D35" i="1"/>
  <c r="D34" i="1" s="1"/>
  <c r="B47" i="1" l="1"/>
  <c r="B34" i="1" s="1"/>
  <c r="D47" i="1"/>
  <c r="D46" i="1" s="1"/>
  <c r="F24" i="1"/>
  <c r="H23" i="1"/>
  <c r="H12" i="1"/>
  <c r="H34" i="1"/>
  <c r="H46" i="1" l="1"/>
  <c r="F48" i="1" s="1"/>
  <c r="F36" i="1"/>
  <c r="H35" i="1"/>
  <c r="H24" i="1"/>
  <c r="B59" i="1"/>
  <c r="B46" i="1" s="1"/>
  <c r="D59" i="1"/>
  <c r="D58" i="1" s="1"/>
  <c r="H47" i="1"/>
  <c r="H36" i="1" l="1"/>
  <c r="H58" i="1"/>
  <c r="H59" i="1" s="1"/>
  <c r="B71" i="1"/>
  <c r="B58" i="1" s="1"/>
  <c r="D71" i="1"/>
  <c r="D70" i="1" s="1"/>
  <c r="F60" i="1" l="1"/>
  <c r="H48" i="1"/>
  <c r="H70" i="1"/>
  <c r="J11" i="1"/>
  <c r="B70" i="1" s="1"/>
  <c r="L11" i="1"/>
  <c r="L10" i="1" s="1"/>
  <c r="P10" i="1" l="1"/>
  <c r="H72" i="1" s="1"/>
  <c r="J23" i="1"/>
  <c r="J10" i="1" s="1"/>
  <c r="L23" i="1"/>
  <c r="L22" i="1" s="1"/>
  <c r="F72" i="1"/>
  <c r="H71" i="1"/>
  <c r="H60" i="1"/>
  <c r="P11" i="1"/>
  <c r="N12" i="1" l="1"/>
  <c r="P22" i="1"/>
  <c r="J35" i="1"/>
  <c r="J22" i="1" s="1"/>
  <c r="L35" i="1"/>
  <c r="L34" i="1" s="1"/>
  <c r="J47" i="1" l="1"/>
  <c r="J34" i="1" s="1"/>
  <c r="L47" i="1"/>
  <c r="L46" i="1" s="1"/>
  <c r="P23" i="1"/>
  <c r="N24" i="1"/>
  <c r="P12" i="1"/>
  <c r="P34" i="1"/>
  <c r="P46" i="1" l="1"/>
  <c r="P35" i="1"/>
  <c r="P24" i="1"/>
  <c r="N36" i="1"/>
  <c r="J59" i="1"/>
  <c r="J46" i="1" s="1"/>
  <c r="L59" i="1"/>
  <c r="L58" i="1" s="1"/>
  <c r="P58" i="1" l="1"/>
  <c r="P59" i="1" s="1"/>
  <c r="J71" i="1"/>
  <c r="J58" i="1" s="1"/>
  <c r="L71" i="1"/>
  <c r="L70" i="1" s="1"/>
  <c r="P47" i="1"/>
  <c r="P36" i="1"/>
  <c r="N48" i="1"/>
  <c r="P48" i="1" l="1"/>
  <c r="J83" i="1"/>
  <c r="N60" i="1"/>
  <c r="P70" i="1"/>
  <c r="P60" i="1" s="1"/>
  <c r="J82" i="1"/>
  <c r="J70" i="1" s="1"/>
  <c r="P71" i="1" l="1"/>
  <c r="N72" i="1"/>
  <c r="P82" i="1"/>
  <c r="P72" i="1" s="1"/>
  <c r="H15" i="1" l="1"/>
  <c r="H16" i="1" s="1"/>
  <c r="H17" i="1" s="1"/>
  <c r="H18" i="1" s="1"/>
  <c r="H19" i="1" s="1"/>
  <c r="H20" i="1" s="1"/>
  <c r="J51" i="1" l="1"/>
  <c r="J52" i="1" l="1"/>
  <c r="J53" i="1" s="1"/>
  <c r="J54" i="1" s="1"/>
  <c r="J55" i="1" s="1"/>
  <c r="J56" i="1" s="1"/>
  <c r="K51" i="1"/>
  <c r="L51" i="1" l="1"/>
  <c r="K52" i="1"/>
  <c r="K53" i="1" s="1"/>
  <c r="K54" i="1" s="1"/>
  <c r="K55" i="1" s="1"/>
  <c r="K56" i="1" s="1"/>
  <c r="M51" i="1" l="1"/>
  <c r="L52" i="1"/>
  <c r="L53" i="1" s="1"/>
  <c r="L54" i="1" s="1"/>
  <c r="L55" i="1" s="1"/>
  <c r="L56" i="1" s="1"/>
  <c r="N51" i="1" l="1"/>
  <c r="M52" i="1"/>
  <c r="M53" i="1" s="1"/>
  <c r="M54" i="1" s="1"/>
  <c r="M55" i="1" s="1"/>
  <c r="M56" i="1" s="1"/>
  <c r="O51" i="1" l="1"/>
  <c r="N52" i="1"/>
  <c r="N53" i="1" s="1"/>
  <c r="N54" i="1" s="1"/>
  <c r="N55" i="1" s="1"/>
  <c r="N56" i="1" s="1"/>
  <c r="P51" i="1" l="1"/>
  <c r="P52" i="1" s="1"/>
  <c r="P53" i="1" s="1"/>
  <c r="P54" i="1" s="1"/>
  <c r="P55" i="1" s="1"/>
  <c r="P56" i="1" s="1"/>
  <c r="O52" i="1"/>
  <c r="O53" i="1" s="1"/>
  <c r="O54" i="1" s="1"/>
  <c r="O55" i="1" s="1"/>
  <c r="O56" i="1" s="1"/>
  <c r="C63" i="1" l="1"/>
  <c r="D63" i="1" s="1"/>
  <c r="D64" i="1" s="1"/>
  <c r="D65" i="1" s="1"/>
  <c r="D66" i="1" s="1"/>
  <c r="D67" i="1" s="1"/>
  <c r="D68" i="1" s="1"/>
  <c r="C64" i="1" l="1"/>
  <c r="C65" i="1" s="1"/>
  <c r="C66" i="1" s="1"/>
  <c r="C67" i="1" s="1"/>
  <c r="C68" i="1" s="1"/>
  <c r="B63" i="1"/>
  <c r="B64" i="1" s="1"/>
  <c r="B65" i="1" s="1"/>
  <c r="B66" i="1" s="1"/>
  <c r="B67" i="1" s="1"/>
  <c r="B68" i="1" s="1"/>
  <c r="H51" i="1"/>
  <c r="H52" i="1" l="1"/>
  <c r="H53" i="1" s="1"/>
  <c r="H54" i="1" s="1"/>
  <c r="H55" i="1" s="1"/>
  <c r="H56" i="1" s="1"/>
  <c r="G51" i="1"/>
  <c r="L27" i="1"/>
  <c r="M27" i="1" s="1"/>
  <c r="N27" i="1" s="1"/>
  <c r="M28" i="1" l="1"/>
  <c r="M29" i="1" s="1"/>
  <c r="M30" i="1" s="1"/>
  <c r="M31" i="1" s="1"/>
  <c r="M32" i="1" s="1"/>
  <c r="F51" i="1"/>
  <c r="G52" i="1"/>
  <c r="G53" i="1" s="1"/>
  <c r="G54" i="1" s="1"/>
  <c r="G55" i="1" s="1"/>
  <c r="G56" i="1" s="1"/>
  <c r="O27" i="1"/>
  <c r="N28" i="1"/>
  <c r="N29" i="1" s="1"/>
  <c r="N30" i="1" s="1"/>
  <c r="N31" i="1" s="1"/>
  <c r="N32" i="1" s="1"/>
  <c r="K27" i="1"/>
  <c r="L28" i="1"/>
  <c r="L29" i="1" s="1"/>
  <c r="L30" i="1" s="1"/>
  <c r="L31" i="1" s="1"/>
  <c r="L32" i="1" s="1"/>
  <c r="P27" i="1" l="1"/>
  <c r="P28" i="1" s="1"/>
  <c r="P29" i="1" s="1"/>
  <c r="P30" i="1" s="1"/>
  <c r="P31" i="1" s="1"/>
  <c r="P32" i="1" s="1"/>
  <c r="O28" i="1"/>
  <c r="O29" i="1" s="1"/>
  <c r="O30" i="1" s="1"/>
  <c r="O31" i="1" s="1"/>
  <c r="O32" i="1" s="1"/>
  <c r="E51" i="1"/>
  <c r="F52" i="1"/>
  <c r="F53" i="1" s="1"/>
  <c r="F54" i="1" s="1"/>
  <c r="F55" i="1" s="1"/>
  <c r="F56" i="1" s="1"/>
  <c r="K28" i="1"/>
  <c r="K29" i="1" s="1"/>
  <c r="K30" i="1" s="1"/>
  <c r="K31" i="1" s="1"/>
  <c r="K32" i="1" s="1"/>
  <c r="J27" i="1"/>
  <c r="J28" i="1" s="1"/>
  <c r="J29" i="1" s="1"/>
  <c r="J30" i="1" s="1"/>
  <c r="J31" i="1" s="1"/>
  <c r="J32" i="1" s="1"/>
  <c r="N39" i="1"/>
  <c r="M39" i="1" s="1"/>
  <c r="O39" i="1"/>
  <c r="O40" i="1"/>
  <c r="O41" i="1" s="1"/>
  <c r="O42" i="1" s="1"/>
  <c r="O43" i="1" s="1"/>
  <c r="O44" i="1" s="1"/>
  <c r="P39" i="1"/>
  <c r="P40" i="1"/>
  <c r="P41" i="1" s="1"/>
  <c r="P42" i="1" s="1"/>
  <c r="P43" i="1" s="1"/>
  <c r="P44" i="1" s="1"/>
  <c r="E39" i="1"/>
  <c r="D39" i="1" s="1"/>
  <c r="F75" i="1"/>
  <c r="G75" i="1" s="1"/>
  <c r="E27" i="1"/>
  <c r="F27" i="1" s="1"/>
  <c r="D27" i="1"/>
  <c r="C27" i="1"/>
  <c r="C28" i="1" s="1"/>
  <c r="C29" i="1" s="1"/>
  <c r="C30" i="1" s="1"/>
  <c r="C31" i="1" s="1"/>
  <c r="C32" i="1" s="1"/>
  <c r="M63" i="1"/>
  <c r="L63" i="1" s="1"/>
  <c r="K63" i="1" s="1"/>
  <c r="K64" i="1" s="1"/>
  <c r="K65" i="1" s="1"/>
  <c r="K66" i="1" s="1"/>
  <c r="K67" i="1" s="1"/>
  <c r="K68" i="1" s="1"/>
  <c r="D28" i="1"/>
  <c r="D29" i="1" s="1"/>
  <c r="D30" i="1" s="1"/>
  <c r="D31" i="1" s="1"/>
  <c r="D32" i="1" s="1"/>
  <c r="O75" i="1"/>
  <c r="G76" i="1" l="1"/>
  <c r="G77" i="1" s="1"/>
  <c r="G78" i="1" s="1"/>
  <c r="G79" i="1" s="1"/>
  <c r="G80" i="1" s="1"/>
  <c r="H75" i="1"/>
  <c r="H76" i="1" s="1"/>
  <c r="H77" i="1" s="1"/>
  <c r="H78" i="1" s="1"/>
  <c r="H79" i="1" s="1"/>
  <c r="H80" i="1" s="1"/>
  <c r="M64" i="1"/>
  <c r="M65" i="1" s="1"/>
  <c r="M66" i="1" s="1"/>
  <c r="M67" i="1" s="1"/>
  <c r="M68" i="1" s="1"/>
  <c r="N63" i="1"/>
  <c r="F76" i="1"/>
  <c r="F77" i="1" s="1"/>
  <c r="F78" i="1" s="1"/>
  <c r="F79" i="1" s="1"/>
  <c r="F80" i="1" s="1"/>
  <c r="L64" i="1"/>
  <c r="L65" i="1" s="1"/>
  <c r="L66" i="1" s="1"/>
  <c r="L67" i="1" s="1"/>
  <c r="L68" i="1" s="1"/>
  <c r="J63" i="1"/>
  <c r="J64" i="1" s="1"/>
  <c r="J65" i="1" s="1"/>
  <c r="J66" i="1" s="1"/>
  <c r="J67" i="1" s="1"/>
  <c r="J68" i="1" s="1"/>
  <c r="E40" i="1"/>
  <c r="E41" i="1" s="1"/>
  <c r="E42" i="1" s="1"/>
  <c r="E43" i="1" s="1"/>
  <c r="E44" i="1" s="1"/>
  <c r="F39" i="1"/>
  <c r="N75" i="1"/>
  <c r="P75" i="1"/>
  <c r="P76" i="1" s="1"/>
  <c r="P77" i="1" s="1"/>
  <c r="P78" i="1" s="1"/>
  <c r="P79" i="1" s="1"/>
  <c r="P80" i="1" s="1"/>
  <c r="O76" i="1"/>
  <c r="O77" i="1" s="1"/>
  <c r="O78" i="1" s="1"/>
  <c r="O79" i="1" s="1"/>
  <c r="O80" i="1" s="1"/>
  <c r="G27" i="1"/>
  <c r="F28" i="1"/>
  <c r="F29" i="1" s="1"/>
  <c r="F30" i="1" s="1"/>
  <c r="F31" i="1" s="1"/>
  <c r="F32" i="1" s="1"/>
  <c r="L39" i="1"/>
  <c r="M40" i="1"/>
  <c r="M41" i="1" s="1"/>
  <c r="M42" i="1" s="1"/>
  <c r="M43" i="1" s="1"/>
  <c r="M44" i="1" s="1"/>
  <c r="E28" i="1"/>
  <c r="E29" i="1" s="1"/>
  <c r="E30" i="1" s="1"/>
  <c r="E31" i="1" s="1"/>
  <c r="E32" i="1" s="1"/>
  <c r="O63" i="1"/>
  <c r="N64" i="1"/>
  <c r="N65" i="1" s="1"/>
  <c r="N66" i="1" s="1"/>
  <c r="N67" i="1" s="1"/>
  <c r="N68" i="1" s="1"/>
  <c r="B27" i="1"/>
  <c r="B28" i="1" s="1"/>
  <c r="B29" i="1" s="1"/>
  <c r="B30" i="1" s="1"/>
  <c r="B31" i="1" s="1"/>
  <c r="B32" i="1" s="1"/>
  <c r="N40" i="1"/>
  <c r="N41" i="1" s="1"/>
  <c r="N42" i="1" s="1"/>
  <c r="N43" i="1" s="1"/>
  <c r="N44" i="1" s="1"/>
  <c r="D40" i="1"/>
  <c r="D41" i="1" s="1"/>
  <c r="D42" i="1" s="1"/>
  <c r="D43" i="1" s="1"/>
  <c r="D44" i="1" s="1"/>
  <c r="C39" i="1"/>
  <c r="D51" i="1"/>
  <c r="E52" i="1"/>
  <c r="E53" i="1" s="1"/>
  <c r="E54" i="1" s="1"/>
  <c r="E55" i="1" s="1"/>
  <c r="E56" i="1" s="1"/>
  <c r="G39" i="1" l="1"/>
  <c r="F40" i="1"/>
  <c r="F41" i="1" s="1"/>
  <c r="F42" i="1" s="1"/>
  <c r="F43" i="1" s="1"/>
  <c r="F44" i="1" s="1"/>
  <c r="C51" i="1"/>
  <c r="D52" i="1"/>
  <c r="D53" i="1" s="1"/>
  <c r="D54" i="1" s="1"/>
  <c r="D55" i="1" s="1"/>
  <c r="D56" i="1" s="1"/>
  <c r="P63" i="1"/>
  <c r="P64" i="1" s="1"/>
  <c r="P65" i="1" s="1"/>
  <c r="P66" i="1" s="1"/>
  <c r="P67" i="1" s="1"/>
  <c r="P68" i="1" s="1"/>
  <c r="O64" i="1"/>
  <c r="O65" i="1" s="1"/>
  <c r="O66" i="1" s="1"/>
  <c r="O67" i="1" s="1"/>
  <c r="O68" i="1" s="1"/>
  <c r="M75" i="1"/>
  <c r="N76" i="1"/>
  <c r="N77" i="1" s="1"/>
  <c r="N78" i="1" s="1"/>
  <c r="N79" i="1" s="1"/>
  <c r="N80" i="1" s="1"/>
  <c r="B39" i="1"/>
  <c r="B40" i="1" s="1"/>
  <c r="B41" i="1" s="1"/>
  <c r="B42" i="1" s="1"/>
  <c r="B43" i="1" s="1"/>
  <c r="B44" i="1" s="1"/>
  <c r="C40" i="1"/>
  <c r="C41" i="1" s="1"/>
  <c r="C42" i="1" s="1"/>
  <c r="C43" i="1" s="1"/>
  <c r="C44" i="1" s="1"/>
  <c r="K39" i="1"/>
  <c r="L40" i="1"/>
  <c r="L41" i="1" s="1"/>
  <c r="L42" i="1" s="1"/>
  <c r="L43" i="1" s="1"/>
  <c r="L44" i="1" s="1"/>
  <c r="G28" i="1"/>
  <c r="G29" i="1" s="1"/>
  <c r="G30" i="1" s="1"/>
  <c r="G31" i="1" s="1"/>
  <c r="G32" i="1" s="1"/>
  <c r="H27" i="1"/>
  <c r="H28" i="1" s="1"/>
  <c r="H29" i="1" s="1"/>
  <c r="H30" i="1" s="1"/>
  <c r="H31" i="1" s="1"/>
  <c r="H32" i="1" s="1"/>
  <c r="H39" i="1" l="1"/>
  <c r="H40" i="1" s="1"/>
  <c r="H41" i="1" s="1"/>
  <c r="H42" i="1" s="1"/>
  <c r="H43" i="1" s="1"/>
  <c r="H44" i="1" s="1"/>
  <c r="G40" i="1"/>
  <c r="G41" i="1" s="1"/>
  <c r="G42" i="1" s="1"/>
  <c r="G43" i="1" s="1"/>
  <c r="G44" i="1" s="1"/>
  <c r="K40" i="1"/>
  <c r="K41" i="1" s="1"/>
  <c r="K42" i="1" s="1"/>
  <c r="K43" i="1" s="1"/>
  <c r="K44" i="1" s="1"/>
  <c r="J39" i="1"/>
  <c r="J40" i="1" s="1"/>
  <c r="J41" i="1" s="1"/>
  <c r="J42" i="1" s="1"/>
  <c r="J43" i="1" s="1"/>
  <c r="J44" i="1" s="1"/>
  <c r="L75" i="1"/>
  <c r="M76" i="1"/>
  <c r="M77" i="1" s="1"/>
  <c r="M78" i="1" s="1"/>
  <c r="M79" i="1" s="1"/>
  <c r="M80" i="1" s="1"/>
  <c r="C52" i="1"/>
  <c r="C53" i="1" s="1"/>
  <c r="C54" i="1" s="1"/>
  <c r="C55" i="1" s="1"/>
  <c r="C56" i="1" s="1"/>
  <c r="B51" i="1"/>
  <c r="B52" i="1" s="1"/>
  <c r="B53" i="1" s="1"/>
  <c r="B54" i="1" s="1"/>
  <c r="B55" i="1" s="1"/>
  <c r="B56" i="1" s="1"/>
  <c r="K75" i="1" l="1"/>
  <c r="L76" i="1"/>
  <c r="L77" i="1" s="1"/>
  <c r="L78" i="1" s="1"/>
  <c r="L79" i="1" s="1"/>
  <c r="L80" i="1" s="1"/>
  <c r="K76" i="1" l="1"/>
  <c r="K77" i="1" s="1"/>
  <c r="K78" i="1" s="1"/>
  <c r="K79" i="1" s="1"/>
  <c r="K80" i="1" s="1"/>
  <c r="J75" i="1"/>
  <c r="J76" i="1" s="1"/>
  <c r="J77" i="1" s="1"/>
  <c r="J78" i="1" s="1"/>
  <c r="J79" i="1" s="1"/>
  <c r="J80" i="1" s="1"/>
  <c r="P15" i="1"/>
  <c r="O15" i="1" s="1"/>
  <c r="E63" i="1"/>
  <c r="E64" i="1"/>
  <c r="E65" i="1" s="1"/>
  <c r="E66" i="1" s="1"/>
  <c r="E67" i="1" s="1"/>
  <c r="E68" i="1" s="1"/>
  <c r="F63" i="1"/>
  <c r="G63" i="1"/>
  <c r="G64" i="1" s="1"/>
  <c r="G65" i="1" s="1"/>
  <c r="G66" i="1" s="1"/>
  <c r="G67" i="1" s="1"/>
  <c r="G68" i="1" s="1"/>
  <c r="F64" i="1"/>
  <c r="F65" i="1" s="1"/>
  <c r="F66" i="1" s="1"/>
  <c r="F67" i="1" s="1"/>
  <c r="F68" i="1" s="1"/>
  <c r="P16" i="1"/>
  <c r="P17" i="1" s="1"/>
  <c r="P18" i="1" s="1"/>
  <c r="P19" i="1" s="1"/>
  <c r="P20" i="1" s="1"/>
  <c r="E75" i="1"/>
  <c r="D75" i="1" s="1"/>
  <c r="G15" i="1"/>
  <c r="F15" i="1" s="1"/>
  <c r="G16" i="1"/>
  <c r="G17" i="1" s="1"/>
  <c r="G18" i="1" s="1"/>
  <c r="G19" i="1" s="1"/>
  <c r="G20" i="1" s="1"/>
  <c r="H63" i="1" l="1"/>
  <c r="H64" i="1" s="1"/>
  <c r="H65" i="1" s="1"/>
  <c r="H66" i="1" s="1"/>
  <c r="H67" i="1" s="1"/>
  <c r="H68" i="1" s="1"/>
  <c r="C75" i="1"/>
  <c r="D76" i="1"/>
  <c r="D77" i="1" s="1"/>
  <c r="D78" i="1" s="1"/>
  <c r="D79" i="1" s="1"/>
  <c r="D80" i="1" s="1"/>
  <c r="N15" i="1"/>
  <c r="O16" i="1"/>
  <c r="O17" i="1" s="1"/>
  <c r="O18" i="1" s="1"/>
  <c r="O19" i="1" s="1"/>
  <c r="O20" i="1" s="1"/>
  <c r="F16" i="1"/>
  <c r="F17" i="1" s="1"/>
  <c r="F18" i="1" s="1"/>
  <c r="F19" i="1" s="1"/>
  <c r="F20" i="1" s="1"/>
  <c r="E15" i="1"/>
  <c r="E76" i="1"/>
  <c r="E77" i="1" s="1"/>
  <c r="E78" i="1" s="1"/>
  <c r="E79" i="1" s="1"/>
  <c r="E80" i="1" s="1"/>
  <c r="D15" i="1" l="1"/>
  <c r="E16" i="1"/>
  <c r="E17" i="1" s="1"/>
  <c r="E18" i="1" s="1"/>
  <c r="E19" i="1" s="1"/>
  <c r="E20" i="1" s="1"/>
  <c r="N16" i="1"/>
  <c r="N17" i="1" s="1"/>
  <c r="N18" i="1" s="1"/>
  <c r="N19" i="1" s="1"/>
  <c r="N20" i="1" s="1"/>
  <c r="M15" i="1"/>
  <c r="B75" i="1"/>
  <c r="B76" i="1" s="1"/>
  <c r="B77" i="1" s="1"/>
  <c r="B78" i="1" s="1"/>
  <c r="B79" i="1" s="1"/>
  <c r="B80" i="1" s="1"/>
  <c r="C76" i="1"/>
  <c r="C77" i="1" s="1"/>
  <c r="C78" i="1" s="1"/>
  <c r="C79" i="1" s="1"/>
  <c r="C80" i="1" s="1"/>
  <c r="L15" i="1" l="1"/>
  <c r="M16" i="1"/>
  <c r="M17" i="1" s="1"/>
  <c r="M18" i="1" s="1"/>
  <c r="M19" i="1" s="1"/>
  <c r="M20" i="1" s="1"/>
  <c r="C15" i="1"/>
  <c r="D16" i="1"/>
  <c r="D17" i="1" s="1"/>
  <c r="D18" i="1" s="1"/>
  <c r="D19" i="1" s="1"/>
  <c r="D20" i="1" s="1"/>
  <c r="C16" i="1" l="1"/>
  <c r="C17" i="1" s="1"/>
  <c r="C18" i="1" s="1"/>
  <c r="C19" i="1" s="1"/>
  <c r="C20" i="1" s="1"/>
  <c r="B15" i="1"/>
  <c r="B16" i="1" s="1"/>
  <c r="B17" i="1" s="1"/>
  <c r="B18" i="1" s="1"/>
  <c r="B19" i="1" s="1"/>
  <c r="B20" i="1" s="1"/>
  <c r="L16" i="1"/>
  <c r="L17" i="1" s="1"/>
  <c r="L18" i="1" s="1"/>
  <c r="L19" i="1" s="1"/>
  <c r="L20" i="1" s="1"/>
  <c r="K15" i="1"/>
  <c r="K16" i="1" l="1"/>
  <c r="K17" i="1" s="1"/>
  <c r="K18" i="1" s="1"/>
  <c r="K19" i="1" s="1"/>
  <c r="K20" i="1" s="1"/>
  <c r="J15" i="1"/>
  <c r="J16" i="1" s="1"/>
  <c r="J17" i="1" s="1"/>
  <c r="J18" i="1" s="1"/>
  <c r="J19" i="1" s="1"/>
  <c r="J20" i="1" s="1"/>
</calcChain>
</file>

<file path=xl/sharedStrings.xml><?xml version="1.0" encoding="utf-8"?>
<sst xmlns="http://schemas.openxmlformats.org/spreadsheetml/2006/main" count="147" uniqueCount="25">
  <si>
    <t>年間カレンダー</t>
    <rPh sb="0" eb="2">
      <t>ネンカン</t>
    </rPh>
    <phoneticPr fontId="3"/>
  </si>
  <si>
    <t>年</t>
    <rPh sb="0" eb="1">
      <t>ネン</t>
    </rPh>
    <phoneticPr fontId="3"/>
  </si>
  <si>
    <t>末</t>
    <rPh sb="0" eb="1">
      <t>マツ</t>
    </rPh>
    <phoneticPr fontId="3"/>
  </si>
  <si>
    <t>日締め</t>
    <rPh sb="0" eb="1">
      <t>ニチ</t>
    </rPh>
    <rPh sb="1" eb="2">
      <t>シ</t>
    </rPh>
    <phoneticPr fontId="3"/>
  </si>
  <si>
    <t>月</t>
    <rPh sb="0" eb="1">
      <t>ツキ</t>
    </rPh>
    <phoneticPr fontId="11"/>
  </si>
  <si>
    <t>開始日</t>
    <rPh sb="0" eb="3">
      <t>カイシビ</t>
    </rPh>
    <phoneticPr fontId="11"/>
  </si>
  <si>
    <t>曜日の番号</t>
    <rPh sb="0" eb="2">
      <t>ヨウビ</t>
    </rPh>
    <rPh sb="3" eb="5">
      <t>バンゴウ</t>
    </rPh>
    <phoneticPr fontId="11"/>
  </si>
  <si>
    <t>～</t>
    <phoneticPr fontId="3"/>
  </si>
  <si>
    <t>日</t>
    <rPh sb="0" eb="1">
      <t>ニチ</t>
    </rPh>
    <phoneticPr fontId="11"/>
  </si>
  <si>
    <t>月</t>
    <rPh sb="0" eb="1">
      <t>ゲツ</t>
    </rPh>
    <phoneticPr fontId="11"/>
  </si>
  <si>
    <t>火</t>
    <rPh sb="0" eb="1">
      <t>カ</t>
    </rPh>
    <phoneticPr fontId="11"/>
  </si>
  <si>
    <t>水</t>
    <rPh sb="0" eb="1">
      <t>スイ</t>
    </rPh>
    <phoneticPr fontId="11"/>
  </si>
  <si>
    <t>木</t>
    <rPh sb="0" eb="1">
      <t>モク</t>
    </rPh>
    <phoneticPr fontId="11"/>
  </si>
  <si>
    <t>金</t>
    <rPh sb="0" eb="1">
      <t>キン</t>
    </rPh>
    <phoneticPr fontId="11"/>
  </si>
  <si>
    <t>土</t>
    <rPh sb="0" eb="1">
      <t>ド</t>
    </rPh>
    <phoneticPr fontId="11"/>
  </si>
  <si>
    <t>～</t>
    <phoneticPr fontId="3"/>
  </si>
  <si>
    <t>休日表</t>
    <rPh sb="0" eb="2">
      <t>キュウジツ</t>
    </rPh>
    <rPh sb="2" eb="3">
      <t>ヒョウ</t>
    </rPh>
    <phoneticPr fontId="3"/>
  </si>
  <si>
    <t>月からの1年カレンダーをつくる</t>
    <rPh sb="0" eb="1">
      <t>ツキ</t>
    </rPh>
    <rPh sb="5" eb="6">
      <t>ネン</t>
    </rPh>
    <phoneticPr fontId="3"/>
  </si>
  <si>
    <r>
      <t>（開始年、月と、締め日を入力します</t>
    </r>
    <r>
      <rPr>
        <b/>
        <sz val="8"/>
        <color theme="1"/>
        <rFont val="ＭＳ Ｐゴシック"/>
        <family val="3"/>
        <charset val="128"/>
        <scheme val="minor"/>
      </rPr>
      <t>（リストで</t>
    </r>
    <r>
      <rPr>
        <b/>
        <sz val="11"/>
        <color theme="1"/>
        <rFont val="ＭＳ Ｐゴシック"/>
        <family val="3"/>
        <charset val="128"/>
        <scheme val="minor"/>
      </rPr>
      <t>選べます）</t>
    </r>
    <rPh sb="1" eb="3">
      <t>カイシ</t>
    </rPh>
    <rPh sb="3" eb="4">
      <t>ネン</t>
    </rPh>
    <rPh sb="5" eb="6">
      <t>ツキ</t>
    </rPh>
    <rPh sb="8" eb="9">
      <t>シ</t>
    </rPh>
    <rPh sb="10" eb="11">
      <t>ビ</t>
    </rPh>
    <rPh sb="12" eb="14">
      <t>ニュウリョク</t>
    </rPh>
    <rPh sb="22" eb="23">
      <t>エラ</t>
    </rPh>
    <phoneticPr fontId="3"/>
  </si>
  <si>
    <t>通常は末日締めで使用します</t>
    <rPh sb="0" eb="2">
      <t>ツウジョウ</t>
    </rPh>
    <rPh sb="3" eb="4">
      <t>マツ</t>
    </rPh>
    <rPh sb="4" eb="5">
      <t>ヒ</t>
    </rPh>
    <rPh sb="5" eb="6">
      <t>シ</t>
    </rPh>
    <rPh sb="8" eb="10">
      <t>シヨウ</t>
    </rPh>
    <phoneticPr fontId="3"/>
  </si>
  <si>
    <t>※　締め日を選ぶ</t>
    <rPh sb="2" eb="3">
      <t>シ</t>
    </rPh>
    <rPh sb="4" eb="5">
      <t>ビ</t>
    </rPh>
    <rPh sb="6" eb="7">
      <t>エラ</t>
    </rPh>
    <phoneticPr fontId="3"/>
  </si>
  <si>
    <t>※　カレンダーをつくる</t>
    <phoneticPr fontId="3"/>
  </si>
  <si>
    <t>３つの黄色枠内を、リスト▼で選ぶ</t>
    <rPh sb="3" eb="5">
      <t>キイロ</t>
    </rPh>
    <rPh sb="5" eb="7">
      <t>ワクナイ</t>
    </rPh>
    <rPh sb="14" eb="15">
      <t>エラ</t>
    </rPh>
    <phoneticPr fontId="3"/>
  </si>
  <si>
    <t>末締め以外の締日ではカレンダーの年と月の表示は締め日の年月になります</t>
    <rPh sb="0" eb="1">
      <t>マツ</t>
    </rPh>
    <rPh sb="1" eb="2">
      <t>ジ</t>
    </rPh>
    <rPh sb="3" eb="5">
      <t>イガイ</t>
    </rPh>
    <rPh sb="6" eb="7">
      <t>シ</t>
    </rPh>
    <rPh sb="7" eb="8">
      <t>ビ</t>
    </rPh>
    <rPh sb="16" eb="17">
      <t>ネン</t>
    </rPh>
    <rPh sb="18" eb="19">
      <t>ゲツ</t>
    </rPh>
    <rPh sb="20" eb="22">
      <t>ヒョウジ</t>
    </rPh>
    <rPh sb="23" eb="24">
      <t>シ</t>
    </rPh>
    <rPh sb="25" eb="26">
      <t>ビ</t>
    </rPh>
    <rPh sb="27" eb="29">
      <t>ネンゲツ</t>
    </rPh>
    <phoneticPr fontId="3"/>
  </si>
  <si>
    <r>
      <t>2011～2023年までの祝日、振り替え休日に対応(</t>
    </r>
    <r>
      <rPr>
        <b/>
        <sz val="9"/>
        <color rgb="FFFF0000"/>
        <rFont val="ＭＳ Ｐゴシック"/>
        <family val="3"/>
        <charset val="128"/>
        <scheme val="minor"/>
      </rPr>
      <t>赤色</t>
    </r>
    <r>
      <rPr>
        <sz val="9"/>
        <color theme="1"/>
        <rFont val="ＭＳ Ｐゴシック"/>
        <family val="2"/>
        <charset val="128"/>
        <scheme val="minor"/>
      </rPr>
      <t>で表示）</t>
    </r>
    <rPh sb="9" eb="10">
      <t>ネン</t>
    </rPh>
    <rPh sb="13" eb="15">
      <t>シュクジツ</t>
    </rPh>
    <rPh sb="16" eb="17">
      <t>フ</t>
    </rPh>
    <rPh sb="18" eb="19">
      <t>カ</t>
    </rPh>
    <rPh sb="20" eb="22">
      <t>キュウジツ</t>
    </rPh>
    <rPh sb="23" eb="25">
      <t>タイオウ</t>
    </rPh>
    <rPh sb="26" eb="28">
      <t>アカイロ</t>
    </rPh>
    <rPh sb="29" eb="31">
      <t>ヒョウジ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</si>
</sst>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d"/>
    <numFmt numFmtId="178" formatCode="yyyy/m/d;@"/>
  </numFmts>
  <fonts count="26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4" fillId="0" borderId="0" xfId="0" applyFont="1" applyAlignment="1" applyProtection="1">
      <protection hidden="1"/>
    </xf>
    <xf numFmtId="0" fontId="6" fillId="0" borderId="0" xfId="0" applyFont="1" applyAlignment="1" applyProtection="1">
      <protection hidden="1"/>
    </xf>
    <xf numFmtId="0" fontId="4" fillId="2" borderId="1" xfId="0" applyFont="1" applyFill="1" applyBorder="1" applyAlignment="1" applyProtection="1">
      <protection hidden="1"/>
    </xf>
    <xf numFmtId="0" fontId="8" fillId="0" borderId="0" xfId="0" applyFont="1" applyAlignment="1" applyProtection="1">
      <protection hidden="1"/>
    </xf>
    <xf numFmtId="0" fontId="4" fillId="2" borderId="2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10" fillId="0" borderId="0" xfId="0" applyFont="1" applyAlignment="1" applyProtection="1">
      <protection hidden="1"/>
    </xf>
    <xf numFmtId="0" fontId="0" fillId="0" borderId="3" xfId="0" applyBorder="1" applyAlignment="1" applyProtection="1">
      <protection hidden="1"/>
    </xf>
    <xf numFmtId="0" fontId="4" fillId="0" borderId="5" xfId="0" applyFont="1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13" fillId="0" borderId="5" xfId="0" applyFont="1" applyBorder="1" applyAlignment="1" applyProtection="1">
      <protection hidden="1"/>
    </xf>
    <xf numFmtId="14" fontId="13" fillId="0" borderId="6" xfId="0" applyNumberFormat="1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12" fillId="0" borderId="0" xfId="0" applyFont="1" applyBorder="1" applyAlignment="1" applyProtection="1">
      <protection hidden="1"/>
    </xf>
    <xf numFmtId="0" fontId="12" fillId="0" borderId="7" xfId="0" applyFont="1" applyBorder="1" applyAlignment="1" applyProtection="1">
      <protection hidden="1"/>
    </xf>
    <xf numFmtId="0" fontId="0" fillId="0" borderId="9" xfId="0" applyBorder="1" applyAlignment="1" applyProtection="1">
      <protection hidden="1"/>
    </xf>
    <xf numFmtId="0" fontId="0" fillId="0" borderId="9" xfId="0" applyBorder="1" applyAlignment="1" applyProtection="1">
      <alignment horizontal="right"/>
      <protection hidden="1"/>
    </xf>
    <xf numFmtId="176" fontId="14" fillId="0" borderId="9" xfId="0" applyNumberFormat="1" applyFont="1" applyBorder="1" applyAlignment="1" applyProtection="1">
      <protection hidden="1"/>
    </xf>
    <xf numFmtId="0" fontId="12" fillId="0" borderId="9" xfId="0" applyFont="1" applyBorder="1" applyAlignment="1" applyProtection="1">
      <alignment horizontal="center"/>
      <protection hidden="1"/>
    </xf>
    <xf numFmtId="176" fontId="14" fillId="0" borderId="10" xfId="0" applyNumberFormat="1" applyFont="1" applyBorder="1" applyAlignment="1" applyProtection="1">
      <protection hidden="1"/>
    </xf>
    <xf numFmtId="0" fontId="15" fillId="0" borderId="11" xfId="0" applyFont="1" applyBorder="1" applyAlignment="1" applyProtection="1">
      <protection hidden="1"/>
    </xf>
    <xf numFmtId="0" fontId="15" fillId="0" borderId="12" xfId="0" applyFont="1" applyBorder="1" applyAlignment="1" applyProtection="1">
      <protection hidden="1"/>
    </xf>
    <xf numFmtId="0" fontId="15" fillId="0" borderId="13" xfId="0" applyFont="1" applyBorder="1" applyAlignment="1" applyProtection="1">
      <protection hidden="1"/>
    </xf>
    <xf numFmtId="0" fontId="16" fillId="3" borderId="11" xfId="0" applyFont="1" applyFill="1" applyBorder="1" applyAlignment="1" applyProtection="1">
      <alignment horizontal="center"/>
      <protection hidden="1"/>
    </xf>
    <xf numFmtId="0" fontId="17" fillId="3" borderId="12" xfId="0" applyFont="1" applyFill="1" applyBorder="1" applyAlignment="1" applyProtection="1">
      <alignment horizontal="center"/>
      <protection hidden="1"/>
    </xf>
    <xf numFmtId="0" fontId="18" fillId="3" borderId="13" xfId="0" applyFont="1" applyFill="1" applyBorder="1" applyAlignment="1" applyProtection="1">
      <alignment horizontal="center"/>
      <protection hidden="1"/>
    </xf>
    <xf numFmtId="177" fontId="19" fillId="0" borderId="11" xfId="0" applyNumberFormat="1" applyFont="1" applyBorder="1" applyAlignment="1" applyProtection="1">
      <alignment horizontal="center" vertical="center"/>
      <protection hidden="1"/>
    </xf>
    <xf numFmtId="177" fontId="20" fillId="0" borderId="12" xfId="0" applyNumberFormat="1" applyFont="1" applyBorder="1" applyAlignment="1" applyProtection="1">
      <alignment horizontal="center" vertical="center"/>
      <protection hidden="1"/>
    </xf>
    <xf numFmtId="177" fontId="21" fillId="0" borderId="13" xfId="0" applyNumberFormat="1" applyFont="1" applyBorder="1" applyAlignment="1" applyProtection="1">
      <alignment horizontal="center" vertical="center"/>
      <protection hidden="1"/>
    </xf>
    <xf numFmtId="177" fontId="19" fillId="0" borderId="14" xfId="0" applyNumberFormat="1" applyFont="1" applyBorder="1" applyAlignment="1" applyProtection="1">
      <alignment horizontal="center" vertical="center"/>
      <protection hidden="1"/>
    </xf>
    <xf numFmtId="177" fontId="20" fillId="0" borderId="15" xfId="0" applyNumberFormat="1" applyFont="1" applyBorder="1" applyAlignment="1" applyProtection="1">
      <alignment horizontal="center" vertical="center"/>
      <protection hidden="1"/>
    </xf>
    <xf numFmtId="177" fontId="21" fillId="0" borderId="16" xfId="0" applyNumberFormat="1" applyFont="1" applyBorder="1" applyAlignment="1" applyProtection="1">
      <alignment horizontal="center" vertical="center"/>
      <protection hidden="1"/>
    </xf>
    <xf numFmtId="0" fontId="22" fillId="3" borderId="11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protection hidden="1"/>
    </xf>
    <xf numFmtId="0" fontId="12" fillId="0" borderId="17" xfId="0" applyFont="1" applyBorder="1" applyAlignment="1" applyProtection="1">
      <protection hidden="1"/>
    </xf>
    <xf numFmtId="14" fontId="11" fillId="0" borderId="18" xfId="0" applyNumberFormat="1" applyFont="1" applyBorder="1" applyAlignment="1" applyProtection="1">
      <protection hidden="1"/>
    </xf>
    <xf numFmtId="0" fontId="4" fillId="0" borderId="4" xfId="0" applyFont="1" applyBorder="1" applyAlignment="1" applyProtection="1">
      <protection hidden="1"/>
    </xf>
    <xf numFmtId="0" fontId="23" fillId="0" borderId="2" xfId="0" applyFont="1" applyBorder="1" applyAlignment="1" applyProtection="1">
      <protection hidden="1"/>
    </xf>
    <xf numFmtId="0" fontId="0" fillId="0" borderId="20" xfId="0" applyBorder="1" applyAlignment="1" applyProtection="1">
      <protection hidden="1"/>
    </xf>
    <xf numFmtId="0" fontId="0" fillId="0" borderId="2" xfId="0" applyBorder="1" applyAlignment="1" applyProtection="1">
      <protection hidden="1"/>
    </xf>
    <xf numFmtId="0" fontId="14" fillId="0" borderId="0" xfId="0" applyFont="1" applyBorder="1" applyAlignment="1" applyProtection="1">
      <protection hidden="1"/>
    </xf>
    <xf numFmtId="0" fontId="24" fillId="0" borderId="0" xfId="0" applyFont="1" applyAlignment="1" applyProtection="1">
      <protection hidden="1"/>
    </xf>
    <xf numFmtId="0" fontId="25" fillId="0" borderId="0" xfId="0" applyFont="1" applyAlignment="1" applyProtection="1">
      <protection hidden="1"/>
    </xf>
    <xf numFmtId="0" fontId="14" fillId="0" borderId="21" xfId="0" applyFont="1" applyBorder="1" applyAlignment="1" applyProtection="1">
      <protection hidden="1"/>
    </xf>
    <xf numFmtId="0" fontId="0" fillId="0" borderId="8" xfId="0" applyBorder="1" applyAlignment="1" applyProtection="1">
      <protection hidden="1"/>
    </xf>
    <xf numFmtId="178" fontId="0" fillId="0" borderId="2" xfId="0" applyNumberFormat="1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 hidden="1"/>
    </xf>
    <xf numFmtId="14" fontId="0" fillId="4" borderId="19" xfId="0" applyNumberFormat="1" applyFont="1" applyFill="1" applyBorder="1" applyAlignment="1" applyProtection="1">
      <alignment horizontal="left" vertical="center" wrapText="1"/>
      <protection hidden="1"/>
    </xf>
    <xf numFmtId="14" fontId="0" fillId="4" borderId="22" xfId="0" applyNumberFormat="1" applyFont="1" applyFill="1" applyBorder="1" applyAlignment="1" applyProtection="1">
      <alignment horizontal="left" vertical="center" wrapText="1"/>
      <protection hidden="1"/>
    </xf>
    <xf numFmtId="14" fontId="0" fillId="0" borderId="2" xfId="0" applyNumberFormat="1" applyBorder="1" applyAlignment="1" applyProtection="1">
      <alignment horizontal="left" vertical="center"/>
      <protection hidden="1"/>
    </xf>
  </cellXfs>
  <cellStyles count="1">
    <cellStyle name="標準" xfId="0" builtinId="0"/>
  </cellStyles>
  <dxfs count="108"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25"/>
  <sheetViews>
    <sheetView tabSelected="1" workbookViewId="0"/>
  </sheetViews>
  <sheetFormatPr defaultRowHeight="13.1"/>
  <cols>
    <col min="1" max="1" width="9" style="2"/>
    <col min="2" max="8" width="6.21875" style="2" customWidth="1"/>
    <col min="9" max="9" width="3" style="2" customWidth="1"/>
    <col min="10" max="16" width="6.21875" style="2" customWidth="1"/>
    <col min="17" max="17" width="0" style="2" hidden="1" customWidth="1"/>
    <col min="18" max="18" width="11.6640625" style="51" hidden="1" customWidth="1"/>
    <col min="19" max="19" width="12.21875" style="2" hidden="1" customWidth="1"/>
    <col min="20" max="20" width="0" style="2" hidden="1" customWidth="1"/>
    <col min="21" max="253" width="9" style="2"/>
    <col min="254" max="260" width="4.77734375" style="2" customWidth="1"/>
    <col min="261" max="509" width="9" style="2"/>
    <col min="510" max="516" width="4.77734375" style="2" customWidth="1"/>
    <col min="517" max="765" width="9" style="2"/>
    <col min="766" max="772" width="4.77734375" style="2" customWidth="1"/>
    <col min="773" max="1021" width="9" style="2"/>
    <col min="1022" max="1028" width="4.77734375" style="2" customWidth="1"/>
    <col min="1029" max="1277" width="9" style="2"/>
    <col min="1278" max="1284" width="4.77734375" style="2" customWidth="1"/>
    <col min="1285" max="1533" width="9" style="2"/>
    <col min="1534" max="1540" width="4.77734375" style="2" customWidth="1"/>
    <col min="1541" max="1789" width="9" style="2"/>
    <col min="1790" max="1796" width="4.77734375" style="2" customWidth="1"/>
    <col min="1797" max="2045" width="9" style="2"/>
    <col min="2046" max="2052" width="4.77734375" style="2" customWidth="1"/>
    <col min="2053" max="2301" width="9" style="2"/>
    <col min="2302" max="2308" width="4.77734375" style="2" customWidth="1"/>
    <col min="2309" max="2557" width="9" style="2"/>
    <col min="2558" max="2564" width="4.77734375" style="2" customWidth="1"/>
    <col min="2565" max="2813" width="9" style="2"/>
    <col min="2814" max="2820" width="4.77734375" style="2" customWidth="1"/>
    <col min="2821" max="3069" width="9" style="2"/>
    <col min="3070" max="3076" width="4.77734375" style="2" customWidth="1"/>
    <col min="3077" max="3325" width="9" style="2"/>
    <col min="3326" max="3332" width="4.77734375" style="2" customWidth="1"/>
    <col min="3333" max="3581" width="9" style="2"/>
    <col min="3582" max="3588" width="4.77734375" style="2" customWidth="1"/>
    <col min="3589" max="3837" width="9" style="2"/>
    <col min="3838" max="3844" width="4.77734375" style="2" customWidth="1"/>
    <col min="3845" max="4093" width="9" style="2"/>
    <col min="4094" max="4100" width="4.77734375" style="2" customWidth="1"/>
    <col min="4101" max="4349" width="9" style="2"/>
    <col min="4350" max="4356" width="4.77734375" style="2" customWidth="1"/>
    <col min="4357" max="4605" width="9" style="2"/>
    <col min="4606" max="4612" width="4.77734375" style="2" customWidth="1"/>
    <col min="4613" max="4861" width="9" style="2"/>
    <col min="4862" max="4868" width="4.77734375" style="2" customWidth="1"/>
    <col min="4869" max="5117" width="9" style="2"/>
    <col min="5118" max="5124" width="4.77734375" style="2" customWidth="1"/>
    <col min="5125" max="5373" width="9" style="2"/>
    <col min="5374" max="5380" width="4.77734375" style="2" customWidth="1"/>
    <col min="5381" max="5629" width="9" style="2"/>
    <col min="5630" max="5636" width="4.77734375" style="2" customWidth="1"/>
    <col min="5637" max="5885" width="9" style="2"/>
    <col min="5886" max="5892" width="4.77734375" style="2" customWidth="1"/>
    <col min="5893" max="6141" width="9" style="2"/>
    <col min="6142" max="6148" width="4.77734375" style="2" customWidth="1"/>
    <col min="6149" max="6397" width="9" style="2"/>
    <col min="6398" max="6404" width="4.77734375" style="2" customWidth="1"/>
    <col min="6405" max="6653" width="9" style="2"/>
    <col min="6654" max="6660" width="4.77734375" style="2" customWidth="1"/>
    <col min="6661" max="6909" width="9" style="2"/>
    <col min="6910" max="6916" width="4.77734375" style="2" customWidth="1"/>
    <col min="6917" max="7165" width="9" style="2"/>
    <col min="7166" max="7172" width="4.77734375" style="2" customWidth="1"/>
    <col min="7173" max="7421" width="9" style="2"/>
    <col min="7422" max="7428" width="4.77734375" style="2" customWidth="1"/>
    <col min="7429" max="7677" width="9" style="2"/>
    <col min="7678" max="7684" width="4.77734375" style="2" customWidth="1"/>
    <col min="7685" max="7933" width="9" style="2"/>
    <col min="7934" max="7940" width="4.77734375" style="2" customWidth="1"/>
    <col min="7941" max="8189" width="9" style="2"/>
    <col min="8190" max="8196" width="4.77734375" style="2" customWidth="1"/>
    <col min="8197" max="8445" width="9" style="2"/>
    <col min="8446" max="8452" width="4.77734375" style="2" customWidth="1"/>
    <col min="8453" max="8701" width="9" style="2"/>
    <col min="8702" max="8708" width="4.77734375" style="2" customWidth="1"/>
    <col min="8709" max="8957" width="9" style="2"/>
    <col min="8958" max="8964" width="4.77734375" style="2" customWidth="1"/>
    <col min="8965" max="9213" width="9" style="2"/>
    <col min="9214" max="9220" width="4.77734375" style="2" customWidth="1"/>
    <col min="9221" max="9469" width="9" style="2"/>
    <col min="9470" max="9476" width="4.77734375" style="2" customWidth="1"/>
    <col min="9477" max="9725" width="9" style="2"/>
    <col min="9726" max="9732" width="4.77734375" style="2" customWidth="1"/>
    <col min="9733" max="9981" width="9" style="2"/>
    <col min="9982" max="9988" width="4.77734375" style="2" customWidth="1"/>
    <col min="9989" max="10237" width="9" style="2"/>
    <col min="10238" max="10244" width="4.77734375" style="2" customWidth="1"/>
    <col min="10245" max="10493" width="9" style="2"/>
    <col min="10494" max="10500" width="4.77734375" style="2" customWidth="1"/>
    <col min="10501" max="10749" width="9" style="2"/>
    <col min="10750" max="10756" width="4.77734375" style="2" customWidth="1"/>
    <col min="10757" max="11005" width="9" style="2"/>
    <col min="11006" max="11012" width="4.77734375" style="2" customWidth="1"/>
    <col min="11013" max="11261" width="9" style="2"/>
    <col min="11262" max="11268" width="4.77734375" style="2" customWidth="1"/>
    <col min="11269" max="11517" width="9" style="2"/>
    <col min="11518" max="11524" width="4.77734375" style="2" customWidth="1"/>
    <col min="11525" max="11773" width="9" style="2"/>
    <col min="11774" max="11780" width="4.77734375" style="2" customWidth="1"/>
    <col min="11781" max="12029" width="9" style="2"/>
    <col min="12030" max="12036" width="4.77734375" style="2" customWidth="1"/>
    <col min="12037" max="12285" width="9" style="2"/>
    <col min="12286" max="12292" width="4.77734375" style="2" customWidth="1"/>
    <col min="12293" max="12541" width="9" style="2"/>
    <col min="12542" max="12548" width="4.77734375" style="2" customWidth="1"/>
    <col min="12549" max="12797" width="9" style="2"/>
    <col min="12798" max="12804" width="4.77734375" style="2" customWidth="1"/>
    <col min="12805" max="13053" width="9" style="2"/>
    <col min="13054" max="13060" width="4.77734375" style="2" customWidth="1"/>
    <col min="13061" max="13309" width="9" style="2"/>
    <col min="13310" max="13316" width="4.77734375" style="2" customWidth="1"/>
    <col min="13317" max="13565" width="9" style="2"/>
    <col min="13566" max="13572" width="4.77734375" style="2" customWidth="1"/>
    <col min="13573" max="13821" width="9" style="2"/>
    <col min="13822" max="13828" width="4.77734375" style="2" customWidth="1"/>
    <col min="13829" max="14077" width="9" style="2"/>
    <col min="14078" max="14084" width="4.77734375" style="2" customWidth="1"/>
    <col min="14085" max="14333" width="9" style="2"/>
    <col min="14334" max="14340" width="4.77734375" style="2" customWidth="1"/>
    <col min="14341" max="14589" width="9" style="2"/>
    <col min="14590" max="14596" width="4.77734375" style="2" customWidth="1"/>
    <col min="14597" max="14845" width="9" style="2"/>
    <col min="14846" max="14852" width="4.77734375" style="2" customWidth="1"/>
    <col min="14853" max="15101" width="9" style="2"/>
    <col min="15102" max="15108" width="4.77734375" style="2" customWidth="1"/>
    <col min="15109" max="15357" width="9" style="2"/>
    <col min="15358" max="15364" width="4.77734375" style="2" customWidth="1"/>
    <col min="15365" max="15613" width="9" style="2"/>
    <col min="15614" max="15620" width="4.77734375" style="2" customWidth="1"/>
    <col min="15621" max="15869" width="9" style="2"/>
    <col min="15870" max="15876" width="4.77734375" style="2" customWidth="1"/>
    <col min="15877" max="16125" width="9" style="2"/>
    <col min="16126" max="16132" width="4.77734375" style="2" customWidth="1"/>
    <col min="16133" max="16384" width="9" style="2"/>
  </cols>
  <sheetData>
    <row r="1" spans="2:19" ht="19" thickBot="1">
      <c r="B1" s="1" t="s">
        <v>0</v>
      </c>
      <c r="E1" s="3" t="s">
        <v>18</v>
      </c>
      <c r="R1" s="51" t="s">
        <v>16</v>
      </c>
    </row>
    <row r="2" spans="2:19" ht="13.75" thickBot="1">
      <c r="B2" s="3" t="s">
        <v>21</v>
      </c>
      <c r="K2" s="5"/>
      <c r="L2" s="6" t="s">
        <v>22</v>
      </c>
      <c r="R2" s="52">
        <v>40544</v>
      </c>
      <c r="S2" s="2">
        <v>2011</v>
      </c>
    </row>
    <row r="3" spans="2:19">
      <c r="B3" s="7">
        <v>2020</v>
      </c>
      <c r="C3" s="2" t="s">
        <v>1</v>
      </c>
      <c r="D3" s="7">
        <v>1</v>
      </c>
      <c r="E3" s="6" t="s">
        <v>17</v>
      </c>
      <c r="H3" s="10">
        <f>IF(B6="末",1,B6+1)</f>
        <v>11</v>
      </c>
      <c r="K3" s="4" t="s">
        <v>24</v>
      </c>
      <c r="R3" s="52">
        <v>40553</v>
      </c>
      <c r="S3" s="2">
        <v>2012</v>
      </c>
    </row>
    <row r="4" spans="2:19">
      <c r="H4" s="9"/>
      <c r="R4" s="52">
        <v>40585</v>
      </c>
      <c r="S4" s="2">
        <v>2013</v>
      </c>
    </row>
    <row r="5" spans="2:19">
      <c r="B5" s="3" t="s">
        <v>20</v>
      </c>
      <c r="H5" s="47" t="s">
        <v>19</v>
      </c>
      <c r="R5" s="52">
        <v>40623</v>
      </c>
      <c r="S5" s="2">
        <v>2014</v>
      </c>
    </row>
    <row r="6" spans="2:19">
      <c r="B6" s="8">
        <v>10</v>
      </c>
      <c r="C6" s="6" t="s">
        <v>3</v>
      </c>
      <c r="H6" s="47" t="s">
        <v>23</v>
      </c>
      <c r="R6" s="52">
        <v>40662</v>
      </c>
      <c r="S6" s="2">
        <v>2015</v>
      </c>
    </row>
    <row r="7" spans="2:19">
      <c r="H7" s="9"/>
      <c r="J7" s="46"/>
      <c r="R7" s="52">
        <v>40666</v>
      </c>
      <c r="S7" s="2">
        <v>2016</v>
      </c>
    </row>
    <row r="8" spans="2:19" ht="19" thickBot="1">
      <c r="B8" s="11" t="str">
        <f>B3&amp;"年"&amp;D3&amp;"月から１年（12か月）カレンダー"</f>
        <v>2020年1月から１年（12か月）カレンダー</v>
      </c>
      <c r="C8" s="10"/>
      <c r="D8" s="10"/>
      <c r="E8" s="10"/>
      <c r="F8" s="10"/>
      <c r="G8" s="10"/>
      <c r="H8" s="10"/>
      <c r="K8" s="3" t="str">
        <f>B6&amp;"日締め"</f>
        <v>10日締め</v>
      </c>
      <c r="M8" s="12"/>
      <c r="N8" s="12"/>
      <c r="O8" s="12"/>
      <c r="P8" s="12"/>
      <c r="R8" s="52">
        <v>40667</v>
      </c>
      <c r="S8" s="2">
        <v>2017</v>
      </c>
    </row>
    <row r="9" spans="2:19" ht="13.75" thickTop="1">
      <c r="R9" s="52">
        <v>40668</v>
      </c>
      <c r="S9" s="2">
        <v>2018</v>
      </c>
    </row>
    <row r="10" spans="2:19">
      <c r="B10" s="41">
        <f>IF(AND($B$6="末",D11=12),B11,B23)</f>
        <v>2020</v>
      </c>
      <c r="C10" s="14"/>
      <c r="D10" s="13">
        <f>IF($B$6="末",D11,IF($D$3=12,1,D11+1))</f>
        <v>2</v>
      </c>
      <c r="E10" s="14" t="s">
        <v>4</v>
      </c>
      <c r="F10" s="14"/>
      <c r="G10" s="15" t="s">
        <v>5</v>
      </c>
      <c r="H10" s="16">
        <f>DATE(B11,D11,H3)</f>
        <v>43841</v>
      </c>
      <c r="J10" s="41">
        <f>IF(AND($B$6="末",L11=12),J11,J23)</f>
        <v>2020</v>
      </c>
      <c r="K10" s="14"/>
      <c r="L10" s="13">
        <f>IF($B$6="末",L11,IF(D70=12,1,L11+1))</f>
        <v>8</v>
      </c>
      <c r="M10" s="14" t="s">
        <v>4</v>
      </c>
      <c r="N10" s="14"/>
      <c r="O10" s="15" t="s">
        <v>5</v>
      </c>
      <c r="P10" s="16">
        <f>DATE(J11,L11,H3)</f>
        <v>44023</v>
      </c>
      <c r="R10" s="52">
        <v>40742</v>
      </c>
      <c r="S10" s="2">
        <v>2019</v>
      </c>
    </row>
    <row r="11" spans="2:19" hidden="1">
      <c r="B11" s="48">
        <f>B3</f>
        <v>2020</v>
      </c>
      <c r="C11" s="17"/>
      <c r="D11" s="45">
        <f>D3</f>
        <v>1</v>
      </c>
      <c r="E11" s="17"/>
      <c r="F11" s="17"/>
      <c r="G11" s="18" t="s">
        <v>6</v>
      </c>
      <c r="H11" s="19">
        <f>WEEKDAY(H10)</f>
        <v>7</v>
      </c>
      <c r="J11" s="48">
        <f>IF(D71=12,B71+1,B71)</f>
        <v>2020</v>
      </c>
      <c r="K11" s="17"/>
      <c r="L11" s="45">
        <f>IF(D71=12,1,D71+1)</f>
        <v>7</v>
      </c>
      <c r="M11" s="17"/>
      <c r="N11" s="17"/>
      <c r="O11" s="18" t="s">
        <v>6</v>
      </c>
      <c r="P11" s="19">
        <f>WEEKDAY(P10)</f>
        <v>7</v>
      </c>
      <c r="R11" s="52">
        <v>40805</v>
      </c>
      <c r="S11" s="2">
        <v>2020</v>
      </c>
    </row>
    <row r="12" spans="2:19">
      <c r="B12" s="49"/>
      <c r="C12" s="20"/>
      <c r="D12" s="21"/>
      <c r="E12" s="20"/>
      <c r="F12" s="22">
        <f>H10</f>
        <v>43841</v>
      </c>
      <c r="G12" s="23" t="s">
        <v>7</v>
      </c>
      <c r="H12" s="24">
        <f>H22-1</f>
        <v>43871</v>
      </c>
      <c r="J12" s="49"/>
      <c r="K12" s="20"/>
      <c r="L12" s="21"/>
      <c r="M12" s="20"/>
      <c r="N12" s="22">
        <f>P10</f>
        <v>44023</v>
      </c>
      <c r="O12" s="23" t="s">
        <v>7</v>
      </c>
      <c r="P12" s="24">
        <f>P22-1</f>
        <v>44053</v>
      </c>
      <c r="R12" s="52">
        <v>40809</v>
      </c>
      <c r="S12" s="2">
        <v>2021</v>
      </c>
    </row>
    <row r="13" spans="2:19" hidden="1">
      <c r="B13" s="25">
        <v>1</v>
      </c>
      <c r="C13" s="26">
        <v>2</v>
      </c>
      <c r="D13" s="26">
        <v>3</v>
      </c>
      <c r="E13" s="26">
        <v>4</v>
      </c>
      <c r="F13" s="26">
        <v>5</v>
      </c>
      <c r="G13" s="26">
        <v>6</v>
      </c>
      <c r="H13" s="27">
        <v>7</v>
      </c>
      <c r="J13" s="25">
        <v>1</v>
      </c>
      <c r="K13" s="26">
        <v>2</v>
      </c>
      <c r="L13" s="26">
        <v>3</v>
      </c>
      <c r="M13" s="26">
        <v>4</v>
      </c>
      <c r="N13" s="26">
        <v>5</v>
      </c>
      <c r="O13" s="26">
        <v>6</v>
      </c>
      <c r="P13" s="27">
        <v>7</v>
      </c>
      <c r="R13" s="52">
        <v>40826</v>
      </c>
      <c r="S13" s="2">
        <v>2022</v>
      </c>
    </row>
    <row r="14" spans="2:19">
      <c r="B14" s="28" t="s">
        <v>8</v>
      </c>
      <c r="C14" s="29" t="s">
        <v>9</v>
      </c>
      <c r="D14" s="29" t="s">
        <v>10</v>
      </c>
      <c r="E14" s="29" t="s">
        <v>11</v>
      </c>
      <c r="F14" s="29" t="s">
        <v>12</v>
      </c>
      <c r="G14" s="29" t="s">
        <v>13</v>
      </c>
      <c r="H14" s="30" t="s">
        <v>14</v>
      </c>
      <c r="J14" s="28" t="s">
        <v>8</v>
      </c>
      <c r="K14" s="29" t="s">
        <v>9</v>
      </c>
      <c r="L14" s="29" t="s">
        <v>10</v>
      </c>
      <c r="M14" s="29" t="s">
        <v>11</v>
      </c>
      <c r="N14" s="29" t="s">
        <v>12</v>
      </c>
      <c r="O14" s="29" t="s">
        <v>13</v>
      </c>
      <c r="P14" s="30" t="s">
        <v>14</v>
      </c>
      <c r="R14" s="52">
        <v>40850</v>
      </c>
      <c r="S14" s="2">
        <v>2023</v>
      </c>
    </row>
    <row r="15" spans="2:19">
      <c r="B15" s="31">
        <f>IF(H11=B13,H10,C15-1)</f>
        <v>43835</v>
      </c>
      <c r="C15" s="32">
        <f>IF(H11=C13,H10,IF(C13&lt;H11,D15-1,B15+1))</f>
        <v>43836</v>
      </c>
      <c r="D15" s="32">
        <f>IF(H11=D13,H10,IF(D13&lt;H11,E15-1,C15+1))</f>
        <v>43837</v>
      </c>
      <c r="E15" s="32">
        <f>IF(H11=E13,H10,IF(E13&lt;H11,F15-1,D15+1))</f>
        <v>43838</v>
      </c>
      <c r="F15" s="32">
        <f>IF(H11=F13,H10,IF(F13&lt;H11,G15-1,E15+1))</f>
        <v>43839</v>
      </c>
      <c r="G15" s="32">
        <f>IF(H11=G13,H10,IF(G13&lt;H11,H15-1,F15+1))</f>
        <v>43840</v>
      </c>
      <c r="H15" s="33">
        <f>IF(H11=H13,H10,G15+1)</f>
        <v>43841</v>
      </c>
      <c r="J15" s="31">
        <f>IF(P11=J13,P10,K15-1)</f>
        <v>44017</v>
      </c>
      <c r="K15" s="32">
        <f>IF(P11=K13,P10,IF(K13&lt;P11,L15-1,J15+1))</f>
        <v>44018</v>
      </c>
      <c r="L15" s="32">
        <f>IF(P11=L13,P10,IF(L13&lt;P11,M15-1,K15+1))</f>
        <v>44019</v>
      </c>
      <c r="M15" s="32">
        <f>IF(P11=M13,P10,IF(M13&lt;P11,N15-1,L15+1))</f>
        <v>44020</v>
      </c>
      <c r="N15" s="32">
        <f>IF(P11=N13,P10,IF(N13&lt;P11,O15-1,M15+1))</f>
        <v>44021</v>
      </c>
      <c r="O15" s="32">
        <f>IF(P11=O13,P10,IF(O13&lt;P11,P15-1,N15+1))</f>
        <v>44022</v>
      </c>
      <c r="P15" s="33">
        <f>IF(P11=P13,P10,O15+1)</f>
        <v>44023</v>
      </c>
      <c r="R15" s="52">
        <v>40870</v>
      </c>
      <c r="S15" s="2">
        <v>2024</v>
      </c>
    </row>
    <row r="16" spans="2:19">
      <c r="B16" s="31">
        <f t="shared" ref="B16:H20" si="0">B15+7</f>
        <v>43842</v>
      </c>
      <c r="C16" s="32">
        <f t="shared" si="0"/>
        <v>43843</v>
      </c>
      <c r="D16" s="32">
        <f t="shared" si="0"/>
        <v>43844</v>
      </c>
      <c r="E16" s="32">
        <f t="shared" si="0"/>
        <v>43845</v>
      </c>
      <c r="F16" s="32">
        <f t="shared" si="0"/>
        <v>43846</v>
      </c>
      <c r="G16" s="32">
        <f t="shared" si="0"/>
        <v>43847</v>
      </c>
      <c r="H16" s="33">
        <f t="shared" si="0"/>
        <v>43848</v>
      </c>
      <c r="J16" s="31">
        <f t="shared" ref="J16:P20" si="1">J15+7</f>
        <v>44024</v>
      </c>
      <c r="K16" s="32">
        <f t="shared" si="1"/>
        <v>44025</v>
      </c>
      <c r="L16" s="32">
        <f t="shared" si="1"/>
        <v>44026</v>
      </c>
      <c r="M16" s="32">
        <f t="shared" si="1"/>
        <v>44027</v>
      </c>
      <c r="N16" s="32">
        <f t="shared" si="1"/>
        <v>44028</v>
      </c>
      <c r="O16" s="32">
        <f t="shared" si="1"/>
        <v>44029</v>
      </c>
      <c r="P16" s="33">
        <f t="shared" si="1"/>
        <v>44030</v>
      </c>
      <c r="R16" s="52">
        <v>40900</v>
      </c>
      <c r="S16" s="2">
        <v>2025</v>
      </c>
    </row>
    <row r="17" spans="2:19">
      <c r="B17" s="31">
        <f t="shared" si="0"/>
        <v>43849</v>
      </c>
      <c r="C17" s="32">
        <f t="shared" si="0"/>
        <v>43850</v>
      </c>
      <c r="D17" s="32">
        <f t="shared" si="0"/>
        <v>43851</v>
      </c>
      <c r="E17" s="32">
        <f t="shared" si="0"/>
        <v>43852</v>
      </c>
      <c r="F17" s="32">
        <f t="shared" si="0"/>
        <v>43853</v>
      </c>
      <c r="G17" s="32">
        <f t="shared" si="0"/>
        <v>43854</v>
      </c>
      <c r="H17" s="33">
        <f t="shared" si="0"/>
        <v>43855</v>
      </c>
      <c r="J17" s="31">
        <f t="shared" si="1"/>
        <v>44031</v>
      </c>
      <c r="K17" s="32">
        <f t="shared" si="1"/>
        <v>44032</v>
      </c>
      <c r="L17" s="32">
        <f t="shared" si="1"/>
        <v>44033</v>
      </c>
      <c r="M17" s="32">
        <f t="shared" si="1"/>
        <v>44034</v>
      </c>
      <c r="N17" s="32">
        <f t="shared" si="1"/>
        <v>44035</v>
      </c>
      <c r="O17" s="32">
        <f t="shared" si="1"/>
        <v>44036</v>
      </c>
      <c r="P17" s="33">
        <f t="shared" si="1"/>
        <v>44037</v>
      </c>
      <c r="R17" s="52">
        <v>40909</v>
      </c>
      <c r="S17" s="2">
        <v>2026</v>
      </c>
    </row>
    <row r="18" spans="2:19">
      <c r="B18" s="31">
        <f t="shared" si="0"/>
        <v>43856</v>
      </c>
      <c r="C18" s="32">
        <f t="shared" si="0"/>
        <v>43857</v>
      </c>
      <c r="D18" s="32">
        <f t="shared" si="0"/>
        <v>43858</v>
      </c>
      <c r="E18" s="32">
        <f t="shared" si="0"/>
        <v>43859</v>
      </c>
      <c r="F18" s="32">
        <f t="shared" si="0"/>
        <v>43860</v>
      </c>
      <c r="G18" s="32">
        <f t="shared" si="0"/>
        <v>43861</v>
      </c>
      <c r="H18" s="33">
        <f t="shared" si="0"/>
        <v>43862</v>
      </c>
      <c r="J18" s="31">
        <f t="shared" si="1"/>
        <v>44038</v>
      </c>
      <c r="K18" s="32">
        <f t="shared" si="1"/>
        <v>44039</v>
      </c>
      <c r="L18" s="32">
        <f t="shared" si="1"/>
        <v>44040</v>
      </c>
      <c r="M18" s="32">
        <f t="shared" si="1"/>
        <v>44041</v>
      </c>
      <c r="N18" s="32">
        <f t="shared" si="1"/>
        <v>44042</v>
      </c>
      <c r="O18" s="32">
        <f t="shared" si="1"/>
        <v>44043</v>
      </c>
      <c r="P18" s="33">
        <f t="shared" si="1"/>
        <v>44044</v>
      </c>
      <c r="R18" s="52">
        <v>40910</v>
      </c>
      <c r="S18" s="2">
        <v>2027</v>
      </c>
    </row>
    <row r="19" spans="2:19">
      <c r="B19" s="31">
        <f t="shared" si="0"/>
        <v>43863</v>
      </c>
      <c r="C19" s="32">
        <f t="shared" si="0"/>
        <v>43864</v>
      </c>
      <c r="D19" s="32">
        <f t="shared" si="0"/>
        <v>43865</v>
      </c>
      <c r="E19" s="32">
        <f t="shared" si="0"/>
        <v>43866</v>
      </c>
      <c r="F19" s="32">
        <f t="shared" si="0"/>
        <v>43867</v>
      </c>
      <c r="G19" s="32">
        <f t="shared" si="0"/>
        <v>43868</v>
      </c>
      <c r="H19" s="33">
        <f t="shared" si="0"/>
        <v>43869</v>
      </c>
      <c r="J19" s="31">
        <f t="shared" si="1"/>
        <v>44045</v>
      </c>
      <c r="K19" s="32">
        <f t="shared" si="1"/>
        <v>44046</v>
      </c>
      <c r="L19" s="32">
        <f t="shared" si="1"/>
        <v>44047</v>
      </c>
      <c r="M19" s="32">
        <f t="shared" si="1"/>
        <v>44048</v>
      </c>
      <c r="N19" s="32">
        <f t="shared" si="1"/>
        <v>44049</v>
      </c>
      <c r="O19" s="32">
        <f t="shared" si="1"/>
        <v>44050</v>
      </c>
      <c r="P19" s="33">
        <f t="shared" si="1"/>
        <v>44051</v>
      </c>
      <c r="R19" s="52">
        <v>40917</v>
      </c>
      <c r="S19" s="2">
        <v>2028</v>
      </c>
    </row>
    <row r="20" spans="2:19">
      <c r="B20" s="34">
        <f>B19+7</f>
        <v>43870</v>
      </c>
      <c r="C20" s="35">
        <f t="shared" si="0"/>
        <v>43871</v>
      </c>
      <c r="D20" s="35">
        <f t="shared" si="0"/>
        <v>43872</v>
      </c>
      <c r="E20" s="35">
        <f t="shared" si="0"/>
        <v>43873</v>
      </c>
      <c r="F20" s="35">
        <f t="shared" si="0"/>
        <v>43874</v>
      </c>
      <c r="G20" s="35">
        <f t="shared" si="0"/>
        <v>43875</v>
      </c>
      <c r="H20" s="36">
        <f t="shared" si="0"/>
        <v>43876</v>
      </c>
      <c r="J20" s="34">
        <f>J19+7</f>
        <v>44052</v>
      </c>
      <c r="K20" s="35">
        <f t="shared" si="1"/>
        <v>44053</v>
      </c>
      <c r="L20" s="35">
        <f t="shared" si="1"/>
        <v>44054</v>
      </c>
      <c r="M20" s="35">
        <f t="shared" si="1"/>
        <v>44055</v>
      </c>
      <c r="N20" s="35">
        <f t="shared" si="1"/>
        <v>44056</v>
      </c>
      <c r="O20" s="35">
        <f t="shared" si="1"/>
        <v>44057</v>
      </c>
      <c r="P20" s="36">
        <f t="shared" si="1"/>
        <v>44058</v>
      </c>
      <c r="R20" s="52">
        <v>40950</v>
      </c>
      <c r="S20" s="2">
        <v>2029</v>
      </c>
    </row>
    <row r="21" spans="2:19">
      <c r="L21" s="14"/>
      <c r="R21" s="52">
        <v>40988</v>
      </c>
      <c r="S21" s="2">
        <v>2030</v>
      </c>
    </row>
    <row r="22" spans="2:19">
      <c r="B22" s="41">
        <f>IF(AND($B$6="末",D23=12),B23,B35)</f>
        <v>2020</v>
      </c>
      <c r="C22" s="14"/>
      <c r="D22" s="13">
        <f>IF($B$6="末",D23,IF(D10=12,1,D23+1))</f>
        <v>3</v>
      </c>
      <c r="E22" s="14" t="s">
        <v>4</v>
      </c>
      <c r="F22" s="14"/>
      <c r="G22" s="15" t="s">
        <v>5</v>
      </c>
      <c r="H22" s="16">
        <f>DATE(B23,D23,H3)</f>
        <v>43872</v>
      </c>
      <c r="J22" s="41">
        <f>IF(AND($B$6="末",L23=12),J23,J35)</f>
        <v>2020</v>
      </c>
      <c r="K22" s="14"/>
      <c r="L22" s="13">
        <f>IF($B$6="末",L23,IF(L10=12,1,L23+1))</f>
        <v>9</v>
      </c>
      <c r="M22" s="14" t="s">
        <v>4</v>
      </c>
      <c r="N22" s="14"/>
      <c r="O22" s="15" t="s">
        <v>5</v>
      </c>
      <c r="P22" s="16">
        <f>DATE(J23,L23,H3)</f>
        <v>44054</v>
      </c>
      <c r="R22" s="52">
        <v>41028</v>
      </c>
    </row>
    <row r="23" spans="2:19" hidden="1">
      <c r="B23" s="48">
        <f>IF(D11=12,B11+1,B11)</f>
        <v>2020</v>
      </c>
      <c r="C23" s="17"/>
      <c r="D23" s="45">
        <f>IF(D11=12,1,D11+1)</f>
        <v>2</v>
      </c>
      <c r="E23" s="17"/>
      <c r="F23" s="17"/>
      <c r="G23" s="18" t="s">
        <v>6</v>
      </c>
      <c r="H23" s="19">
        <f>WEEKDAY(H22)</f>
        <v>3</v>
      </c>
      <c r="J23" s="48">
        <f>IF(L11=12,J11+1,J11)</f>
        <v>2020</v>
      </c>
      <c r="K23" s="17"/>
      <c r="L23" s="45">
        <f>IF(L11=12,1,L11+1)</f>
        <v>8</v>
      </c>
      <c r="M23" s="17"/>
      <c r="N23" s="17"/>
      <c r="O23" s="18" t="s">
        <v>6</v>
      </c>
      <c r="P23" s="19">
        <f>WEEKDAY(P22)</f>
        <v>3</v>
      </c>
      <c r="R23" s="52">
        <v>41029</v>
      </c>
    </row>
    <row r="24" spans="2:19">
      <c r="B24" s="49"/>
      <c r="C24" s="20"/>
      <c r="D24" s="21"/>
      <c r="E24" s="20"/>
      <c r="F24" s="22">
        <f>H22</f>
        <v>43872</v>
      </c>
      <c r="G24" s="23" t="s">
        <v>15</v>
      </c>
      <c r="H24" s="24">
        <f>H34-1</f>
        <v>43900</v>
      </c>
      <c r="J24" s="49"/>
      <c r="K24" s="20"/>
      <c r="L24" s="21"/>
      <c r="M24" s="20"/>
      <c r="N24" s="22">
        <f>P22</f>
        <v>44054</v>
      </c>
      <c r="O24" s="23" t="s">
        <v>15</v>
      </c>
      <c r="P24" s="24">
        <f>P34-1</f>
        <v>44084</v>
      </c>
      <c r="R24" s="52">
        <v>41032</v>
      </c>
    </row>
    <row r="25" spans="2:19" hidden="1">
      <c r="B25" s="25">
        <v>1</v>
      </c>
      <c r="C25" s="26">
        <v>2</v>
      </c>
      <c r="D25" s="26">
        <v>3</v>
      </c>
      <c r="E25" s="26">
        <v>4</v>
      </c>
      <c r="F25" s="26">
        <v>5</v>
      </c>
      <c r="G25" s="26">
        <v>6</v>
      </c>
      <c r="H25" s="27">
        <v>7</v>
      </c>
      <c r="J25" s="25">
        <v>1</v>
      </c>
      <c r="K25" s="26">
        <v>2</v>
      </c>
      <c r="L25" s="26">
        <v>3</v>
      </c>
      <c r="M25" s="26">
        <v>4</v>
      </c>
      <c r="N25" s="26">
        <v>5</v>
      </c>
      <c r="O25" s="26">
        <v>6</v>
      </c>
      <c r="P25" s="27">
        <v>7</v>
      </c>
      <c r="R25" s="52">
        <v>41033</v>
      </c>
    </row>
    <row r="26" spans="2:19">
      <c r="B26" s="28" t="s">
        <v>8</v>
      </c>
      <c r="C26" s="29" t="s">
        <v>9</v>
      </c>
      <c r="D26" s="29" t="s">
        <v>10</v>
      </c>
      <c r="E26" s="29" t="s">
        <v>11</v>
      </c>
      <c r="F26" s="29" t="s">
        <v>12</v>
      </c>
      <c r="G26" s="29" t="s">
        <v>13</v>
      </c>
      <c r="H26" s="30" t="s">
        <v>14</v>
      </c>
      <c r="J26" s="28" t="s">
        <v>8</v>
      </c>
      <c r="K26" s="29" t="s">
        <v>9</v>
      </c>
      <c r="L26" s="29" t="s">
        <v>10</v>
      </c>
      <c r="M26" s="29" t="s">
        <v>11</v>
      </c>
      <c r="N26" s="29" t="s">
        <v>12</v>
      </c>
      <c r="O26" s="29" t="s">
        <v>13</v>
      </c>
      <c r="P26" s="30" t="s">
        <v>14</v>
      </c>
      <c r="R26" s="52">
        <v>41034</v>
      </c>
    </row>
    <row r="27" spans="2:19">
      <c r="B27" s="31">
        <f>IF(H23=B25,H22,C27-1)</f>
        <v>43870</v>
      </c>
      <c r="C27" s="32">
        <f>IF(H23=C25,H22,IF(C25&lt;H23,D27-1,B27+1))</f>
        <v>43871</v>
      </c>
      <c r="D27" s="32">
        <f>IF(H23=D25,H22,IF(D25&lt;H23,E27-1,C27+1))</f>
        <v>43872</v>
      </c>
      <c r="E27" s="32">
        <f>IF(H23=E25,H22,IF(E25&lt;H23,F27-1,D27+1))</f>
        <v>43873</v>
      </c>
      <c r="F27" s="32">
        <f>IF(H23=F25,H22,IF(F25&lt;H23,G27-1,E27+1))</f>
        <v>43874</v>
      </c>
      <c r="G27" s="32">
        <f>IF(H23=G25,H22,IF(G25&lt;H23,H27-1,F27+1))</f>
        <v>43875</v>
      </c>
      <c r="H27" s="33">
        <f>IF(H23=H25,H22,G27+1)</f>
        <v>43876</v>
      </c>
      <c r="J27" s="31">
        <f>IF(P23=J25,P22,K27-1)</f>
        <v>44052</v>
      </c>
      <c r="K27" s="32">
        <f>IF(P23=K25,P22,IF(K25&lt;P23,L27-1,J27+1))</f>
        <v>44053</v>
      </c>
      <c r="L27" s="32">
        <f>IF(P23=L25,P22,IF(L25&lt;P23,M27-1,K27+1))</f>
        <v>44054</v>
      </c>
      <c r="M27" s="32">
        <f>IF(P23=M25,P22,IF(M25&lt;P23,N27-1,L27+1))</f>
        <v>44055</v>
      </c>
      <c r="N27" s="32">
        <f>IF(P23=N25,P22,IF(N25&lt;P23,O27-1,M27+1))</f>
        <v>44056</v>
      </c>
      <c r="O27" s="32">
        <f>IF(P23=O25,P22,IF(O25&lt;P23,P27-1,N27+1))</f>
        <v>44057</v>
      </c>
      <c r="P27" s="33">
        <f>IF(P23=P25,P22,O27+1)</f>
        <v>44058</v>
      </c>
      <c r="R27" s="52">
        <v>41106</v>
      </c>
    </row>
    <row r="28" spans="2:19">
      <c r="B28" s="31">
        <f t="shared" ref="B28:H32" si="2">B27+7</f>
        <v>43877</v>
      </c>
      <c r="C28" s="32">
        <f t="shared" si="2"/>
        <v>43878</v>
      </c>
      <c r="D28" s="32">
        <f t="shared" si="2"/>
        <v>43879</v>
      </c>
      <c r="E28" s="32">
        <f t="shared" si="2"/>
        <v>43880</v>
      </c>
      <c r="F28" s="32">
        <f t="shared" si="2"/>
        <v>43881</v>
      </c>
      <c r="G28" s="32">
        <f t="shared" si="2"/>
        <v>43882</v>
      </c>
      <c r="H28" s="33">
        <f t="shared" si="2"/>
        <v>43883</v>
      </c>
      <c r="J28" s="31">
        <f t="shared" ref="J28:P32" si="3">J27+7</f>
        <v>44059</v>
      </c>
      <c r="K28" s="32">
        <f t="shared" si="3"/>
        <v>44060</v>
      </c>
      <c r="L28" s="32">
        <f t="shared" si="3"/>
        <v>44061</v>
      </c>
      <c r="M28" s="32">
        <f t="shared" si="3"/>
        <v>44062</v>
      </c>
      <c r="N28" s="32">
        <f t="shared" si="3"/>
        <v>44063</v>
      </c>
      <c r="O28" s="32">
        <f t="shared" si="3"/>
        <v>44064</v>
      </c>
      <c r="P28" s="33">
        <f t="shared" si="3"/>
        <v>44065</v>
      </c>
      <c r="R28" s="52">
        <v>41169</v>
      </c>
    </row>
    <row r="29" spans="2:19">
      <c r="B29" s="31">
        <f t="shared" si="2"/>
        <v>43884</v>
      </c>
      <c r="C29" s="32">
        <f t="shared" si="2"/>
        <v>43885</v>
      </c>
      <c r="D29" s="32">
        <f t="shared" si="2"/>
        <v>43886</v>
      </c>
      <c r="E29" s="32">
        <f t="shared" si="2"/>
        <v>43887</v>
      </c>
      <c r="F29" s="32">
        <f t="shared" si="2"/>
        <v>43888</v>
      </c>
      <c r="G29" s="32">
        <f t="shared" si="2"/>
        <v>43889</v>
      </c>
      <c r="H29" s="33">
        <f t="shared" si="2"/>
        <v>43890</v>
      </c>
      <c r="J29" s="31">
        <f t="shared" si="3"/>
        <v>44066</v>
      </c>
      <c r="K29" s="32">
        <f t="shared" si="3"/>
        <v>44067</v>
      </c>
      <c r="L29" s="32">
        <f t="shared" si="3"/>
        <v>44068</v>
      </c>
      <c r="M29" s="32">
        <f t="shared" si="3"/>
        <v>44069</v>
      </c>
      <c r="N29" s="32">
        <f t="shared" si="3"/>
        <v>44070</v>
      </c>
      <c r="O29" s="32">
        <f t="shared" si="3"/>
        <v>44071</v>
      </c>
      <c r="P29" s="33">
        <f t="shared" si="3"/>
        <v>44072</v>
      </c>
      <c r="R29" s="52">
        <v>41174</v>
      </c>
    </row>
    <row r="30" spans="2:19">
      <c r="B30" s="31">
        <f t="shared" si="2"/>
        <v>43891</v>
      </c>
      <c r="C30" s="32">
        <f t="shared" si="2"/>
        <v>43892</v>
      </c>
      <c r="D30" s="32">
        <f t="shared" si="2"/>
        <v>43893</v>
      </c>
      <c r="E30" s="32">
        <f t="shared" si="2"/>
        <v>43894</v>
      </c>
      <c r="F30" s="32">
        <f t="shared" si="2"/>
        <v>43895</v>
      </c>
      <c r="G30" s="32">
        <f t="shared" si="2"/>
        <v>43896</v>
      </c>
      <c r="H30" s="33">
        <f t="shared" si="2"/>
        <v>43897</v>
      </c>
      <c r="J30" s="31">
        <f t="shared" si="3"/>
        <v>44073</v>
      </c>
      <c r="K30" s="32">
        <f t="shared" si="3"/>
        <v>44074</v>
      </c>
      <c r="L30" s="32">
        <f t="shared" si="3"/>
        <v>44075</v>
      </c>
      <c r="M30" s="32">
        <f t="shared" si="3"/>
        <v>44076</v>
      </c>
      <c r="N30" s="32">
        <f t="shared" si="3"/>
        <v>44077</v>
      </c>
      <c r="O30" s="32">
        <f t="shared" si="3"/>
        <v>44078</v>
      </c>
      <c r="P30" s="33">
        <f t="shared" si="3"/>
        <v>44079</v>
      </c>
      <c r="R30" s="52">
        <v>41190</v>
      </c>
    </row>
    <row r="31" spans="2:19">
      <c r="B31" s="31">
        <f t="shared" si="2"/>
        <v>43898</v>
      </c>
      <c r="C31" s="32">
        <f t="shared" si="2"/>
        <v>43899</v>
      </c>
      <c r="D31" s="32">
        <f t="shared" si="2"/>
        <v>43900</v>
      </c>
      <c r="E31" s="32">
        <f t="shared" si="2"/>
        <v>43901</v>
      </c>
      <c r="F31" s="32">
        <f t="shared" si="2"/>
        <v>43902</v>
      </c>
      <c r="G31" s="32">
        <f t="shared" si="2"/>
        <v>43903</v>
      </c>
      <c r="H31" s="33">
        <f t="shared" si="2"/>
        <v>43904</v>
      </c>
      <c r="J31" s="31">
        <f t="shared" si="3"/>
        <v>44080</v>
      </c>
      <c r="K31" s="32">
        <f t="shared" si="3"/>
        <v>44081</v>
      </c>
      <c r="L31" s="32">
        <f t="shared" si="3"/>
        <v>44082</v>
      </c>
      <c r="M31" s="32">
        <f t="shared" si="3"/>
        <v>44083</v>
      </c>
      <c r="N31" s="32">
        <f t="shared" si="3"/>
        <v>44084</v>
      </c>
      <c r="O31" s="32">
        <f t="shared" si="3"/>
        <v>44085</v>
      </c>
      <c r="P31" s="33">
        <f t="shared" si="3"/>
        <v>44086</v>
      </c>
      <c r="R31" s="52">
        <v>41216</v>
      </c>
    </row>
    <row r="32" spans="2:19">
      <c r="B32" s="34">
        <f>B31+7</f>
        <v>43905</v>
      </c>
      <c r="C32" s="35">
        <f t="shared" si="2"/>
        <v>43906</v>
      </c>
      <c r="D32" s="35">
        <f t="shared" si="2"/>
        <v>43907</v>
      </c>
      <c r="E32" s="35">
        <f t="shared" si="2"/>
        <v>43908</v>
      </c>
      <c r="F32" s="35">
        <f t="shared" si="2"/>
        <v>43909</v>
      </c>
      <c r="G32" s="35">
        <f t="shared" si="2"/>
        <v>43910</v>
      </c>
      <c r="H32" s="36">
        <f t="shared" si="2"/>
        <v>43911</v>
      </c>
      <c r="J32" s="34">
        <f>J31+7</f>
        <v>44087</v>
      </c>
      <c r="K32" s="35">
        <f t="shared" si="3"/>
        <v>44088</v>
      </c>
      <c r="L32" s="35">
        <f t="shared" si="3"/>
        <v>44089</v>
      </c>
      <c r="M32" s="35">
        <f t="shared" si="3"/>
        <v>44090</v>
      </c>
      <c r="N32" s="35">
        <f t="shared" si="3"/>
        <v>44091</v>
      </c>
      <c r="O32" s="35">
        <f t="shared" si="3"/>
        <v>44092</v>
      </c>
      <c r="P32" s="36">
        <f t="shared" si="3"/>
        <v>44093</v>
      </c>
      <c r="R32" s="52">
        <v>41236</v>
      </c>
    </row>
    <row r="33" spans="2:18">
      <c r="R33" s="52">
        <v>41266</v>
      </c>
    </row>
    <row r="34" spans="2:18" ht="13.6" customHeight="1">
      <c r="B34" s="41">
        <f>IF(AND($B$6="末",D35=12),B35,B47)</f>
        <v>2020</v>
      </c>
      <c r="C34" s="14"/>
      <c r="D34" s="13">
        <f>IF($B$6="末",D35,IF(D22=12,1,D35+1))</f>
        <v>4</v>
      </c>
      <c r="E34" s="14" t="s">
        <v>4</v>
      </c>
      <c r="F34" s="14"/>
      <c r="G34" s="15" t="s">
        <v>5</v>
      </c>
      <c r="H34" s="16">
        <f>DATE(B35,D35,H3)</f>
        <v>43901</v>
      </c>
      <c r="J34" s="41">
        <f>IF(AND($B$6="末",L35=12),J35,J47)</f>
        <v>2020</v>
      </c>
      <c r="K34" s="14"/>
      <c r="L34" s="13">
        <f>IF($B$6="末",L35,IF(L22=12,1,L35+1))</f>
        <v>10</v>
      </c>
      <c r="M34" s="14" t="s">
        <v>4</v>
      </c>
      <c r="N34" s="14"/>
      <c r="O34" s="15" t="s">
        <v>5</v>
      </c>
      <c r="P34" s="16">
        <f>DATE(J35,L35,H3)</f>
        <v>44085</v>
      </c>
      <c r="R34" s="52">
        <v>41267</v>
      </c>
    </row>
    <row r="35" spans="2:18" hidden="1">
      <c r="B35" s="48">
        <f>IF(D23=12,B23+1,B23)</f>
        <v>2020</v>
      </c>
      <c r="C35" s="17"/>
      <c r="D35" s="45">
        <f>IF(D23=12,1,D23+1)</f>
        <v>3</v>
      </c>
      <c r="E35" s="17"/>
      <c r="F35" s="17"/>
      <c r="G35" s="18" t="s">
        <v>6</v>
      </c>
      <c r="H35" s="19">
        <f>WEEKDAY(H34)</f>
        <v>4</v>
      </c>
      <c r="J35" s="48">
        <f>IF(L23=12,J23+1,J23)</f>
        <v>2020</v>
      </c>
      <c r="K35" s="17"/>
      <c r="L35" s="45">
        <f>IF(L23=12,1,L23+1)</f>
        <v>9</v>
      </c>
      <c r="M35" s="17"/>
      <c r="N35" s="17"/>
      <c r="O35" s="18" t="s">
        <v>6</v>
      </c>
      <c r="P35" s="19">
        <f>WEEKDAY(P34)</f>
        <v>6</v>
      </c>
      <c r="R35" s="52">
        <v>41275</v>
      </c>
    </row>
    <row r="36" spans="2:18">
      <c r="B36" s="49"/>
      <c r="C36" s="20"/>
      <c r="D36" s="21"/>
      <c r="E36" s="20"/>
      <c r="F36" s="22">
        <f>H34</f>
        <v>43901</v>
      </c>
      <c r="G36" s="23" t="s">
        <v>15</v>
      </c>
      <c r="H36" s="24">
        <f>H46-1</f>
        <v>43931</v>
      </c>
      <c r="J36" s="49"/>
      <c r="K36" s="20"/>
      <c r="L36" s="21"/>
      <c r="M36" s="20"/>
      <c r="N36" s="22">
        <f>P34</f>
        <v>44085</v>
      </c>
      <c r="O36" s="23" t="s">
        <v>15</v>
      </c>
      <c r="P36" s="24">
        <f>P46-1</f>
        <v>44114</v>
      </c>
      <c r="R36" s="52">
        <v>41288</v>
      </c>
    </row>
    <row r="37" spans="2:18" hidden="1">
      <c r="B37" s="25">
        <v>1</v>
      </c>
      <c r="C37" s="26">
        <v>2</v>
      </c>
      <c r="D37" s="26">
        <v>3</v>
      </c>
      <c r="E37" s="26">
        <v>4</v>
      </c>
      <c r="F37" s="26">
        <v>5</v>
      </c>
      <c r="G37" s="26">
        <v>6</v>
      </c>
      <c r="H37" s="27">
        <v>7</v>
      </c>
      <c r="J37" s="25">
        <v>1</v>
      </c>
      <c r="K37" s="26">
        <v>2</v>
      </c>
      <c r="L37" s="26">
        <v>3</v>
      </c>
      <c r="M37" s="26">
        <v>4</v>
      </c>
      <c r="N37" s="26">
        <v>5</v>
      </c>
      <c r="O37" s="26">
        <v>6</v>
      </c>
      <c r="P37" s="27">
        <v>7</v>
      </c>
      <c r="R37" s="52">
        <v>41316</v>
      </c>
    </row>
    <row r="38" spans="2:18">
      <c r="B38" s="28" t="s">
        <v>8</v>
      </c>
      <c r="C38" s="29" t="s">
        <v>9</v>
      </c>
      <c r="D38" s="29" t="s">
        <v>10</v>
      </c>
      <c r="E38" s="29" t="s">
        <v>11</v>
      </c>
      <c r="F38" s="29" t="s">
        <v>12</v>
      </c>
      <c r="G38" s="29" t="s">
        <v>13</v>
      </c>
      <c r="H38" s="30" t="s">
        <v>14</v>
      </c>
      <c r="J38" s="28" t="s">
        <v>8</v>
      </c>
      <c r="K38" s="29" t="s">
        <v>9</v>
      </c>
      <c r="L38" s="29" t="s">
        <v>10</v>
      </c>
      <c r="M38" s="29" t="s">
        <v>11</v>
      </c>
      <c r="N38" s="29" t="s">
        <v>12</v>
      </c>
      <c r="O38" s="29" t="s">
        <v>13</v>
      </c>
      <c r="P38" s="30" t="s">
        <v>14</v>
      </c>
      <c r="R38" s="52">
        <v>41353</v>
      </c>
    </row>
    <row r="39" spans="2:18">
      <c r="B39" s="31">
        <f>IF(H35=B37,H34,C39-1)</f>
        <v>43898</v>
      </c>
      <c r="C39" s="32">
        <f>IF(H35=C37,H34,IF(C37&lt;H35,D39-1,B39+1))</f>
        <v>43899</v>
      </c>
      <c r="D39" s="32">
        <f>IF(H35=D37,H34,IF(D37&lt;H35,E39-1,C39+1))</f>
        <v>43900</v>
      </c>
      <c r="E39" s="32">
        <f>IF(H35=E37,H34,IF(E37&lt;H35,F39-1,D39+1))</f>
        <v>43901</v>
      </c>
      <c r="F39" s="32">
        <f>IF(H35=F37,H34,IF(F37&lt;H35,G39-1,E39+1))</f>
        <v>43902</v>
      </c>
      <c r="G39" s="32">
        <f>IF(H35=G37,H34,IF(G37&lt;H35,H39-1,F39+1))</f>
        <v>43903</v>
      </c>
      <c r="H39" s="33">
        <f>IF(H35=H37,H34,G39+1)</f>
        <v>43904</v>
      </c>
      <c r="J39" s="31">
        <f>IF(P35=J37,P34,K39-1)</f>
        <v>44080</v>
      </c>
      <c r="K39" s="32">
        <f>IF(P35=K37,P34,IF(K37&lt;P35,L39-1,J39+1))</f>
        <v>44081</v>
      </c>
      <c r="L39" s="32">
        <f>IF(P35=L37,P34,IF(L37&lt;P35,M39-1,K39+1))</f>
        <v>44082</v>
      </c>
      <c r="M39" s="32">
        <f>IF(P35=M37,P34,IF(M37&lt;P35,N39-1,L39+1))</f>
        <v>44083</v>
      </c>
      <c r="N39" s="32">
        <f>IF(P35=N37,P34,IF(N37&lt;P35,O39-1,M39+1))</f>
        <v>44084</v>
      </c>
      <c r="O39" s="32">
        <f>IF(P35=O37,P34,IF(O37&lt;P35,P39-1,N39+1))</f>
        <v>44085</v>
      </c>
      <c r="P39" s="33">
        <f>IF(P35=P37,P34,O39+1)</f>
        <v>44086</v>
      </c>
      <c r="R39" s="52">
        <v>41393</v>
      </c>
    </row>
    <row r="40" spans="2:18">
      <c r="B40" s="31">
        <f t="shared" ref="B40:H44" si="4">B39+7</f>
        <v>43905</v>
      </c>
      <c r="C40" s="32">
        <f t="shared" si="4"/>
        <v>43906</v>
      </c>
      <c r="D40" s="32">
        <f t="shared" si="4"/>
        <v>43907</v>
      </c>
      <c r="E40" s="32">
        <f t="shared" si="4"/>
        <v>43908</v>
      </c>
      <c r="F40" s="32">
        <f t="shared" si="4"/>
        <v>43909</v>
      </c>
      <c r="G40" s="32">
        <f t="shared" si="4"/>
        <v>43910</v>
      </c>
      <c r="H40" s="33">
        <f t="shared" si="4"/>
        <v>43911</v>
      </c>
      <c r="J40" s="31">
        <f t="shared" ref="J40:P44" si="5">J39+7</f>
        <v>44087</v>
      </c>
      <c r="K40" s="32">
        <f t="shared" si="5"/>
        <v>44088</v>
      </c>
      <c r="L40" s="32">
        <f t="shared" si="5"/>
        <v>44089</v>
      </c>
      <c r="M40" s="32">
        <f t="shared" si="5"/>
        <v>44090</v>
      </c>
      <c r="N40" s="32">
        <f t="shared" si="5"/>
        <v>44091</v>
      </c>
      <c r="O40" s="32">
        <f t="shared" si="5"/>
        <v>44092</v>
      </c>
      <c r="P40" s="33">
        <f t="shared" si="5"/>
        <v>44093</v>
      </c>
      <c r="R40" s="52">
        <v>41397</v>
      </c>
    </row>
    <row r="41" spans="2:18">
      <c r="B41" s="31">
        <f t="shared" si="4"/>
        <v>43912</v>
      </c>
      <c r="C41" s="32">
        <f t="shared" si="4"/>
        <v>43913</v>
      </c>
      <c r="D41" s="32">
        <f t="shared" si="4"/>
        <v>43914</v>
      </c>
      <c r="E41" s="32">
        <f t="shared" si="4"/>
        <v>43915</v>
      </c>
      <c r="F41" s="32">
        <f t="shared" si="4"/>
        <v>43916</v>
      </c>
      <c r="G41" s="32">
        <f t="shared" si="4"/>
        <v>43917</v>
      </c>
      <c r="H41" s="33">
        <f t="shared" si="4"/>
        <v>43918</v>
      </c>
      <c r="J41" s="31">
        <f t="shared" si="5"/>
        <v>44094</v>
      </c>
      <c r="K41" s="32">
        <f t="shared" si="5"/>
        <v>44095</v>
      </c>
      <c r="L41" s="32">
        <f t="shared" si="5"/>
        <v>44096</v>
      </c>
      <c r="M41" s="32">
        <f t="shared" si="5"/>
        <v>44097</v>
      </c>
      <c r="N41" s="32">
        <f t="shared" si="5"/>
        <v>44098</v>
      </c>
      <c r="O41" s="32">
        <f t="shared" si="5"/>
        <v>44099</v>
      </c>
      <c r="P41" s="33">
        <f t="shared" si="5"/>
        <v>44100</v>
      </c>
      <c r="R41" s="52">
        <v>41398</v>
      </c>
    </row>
    <row r="42" spans="2:18">
      <c r="B42" s="31">
        <f t="shared" si="4"/>
        <v>43919</v>
      </c>
      <c r="C42" s="32">
        <f t="shared" si="4"/>
        <v>43920</v>
      </c>
      <c r="D42" s="32">
        <f t="shared" si="4"/>
        <v>43921</v>
      </c>
      <c r="E42" s="32">
        <f t="shared" si="4"/>
        <v>43922</v>
      </c>
      <c r="F42" s="32">
        <f t="shared" si="4"/>
        <v>43923</v>
      </c>
      <c r="G42" s="32">
        <f t="shared" si="4"/>
        <v>43924</v>
      </c>
      <c r="H42" s="33">
        <f t="shared" si="4"/>
        <v>43925</v>
      </c>
      <c r="J42" s="31">
        <f t="shared" si="5"/>
        <v>44101</v>
      </c>
      <c r="K42" s="32">
        <f t="shared" si="5"/>
        <v>44102</v>
      </c>
      <c r="L42" s="32">
        <f t="shared" si="5"/>
        <v>44103</v>
      </c>
      <c r="M42" s="32">
        <f t="shared" si="5"/>
        <v>44104</v>
      </c>
      <c r="N42" s="32">
        <f t="shared" si="5"/>
        <v>44105</v>
      </c>
      <c r="O42" s="32">
        <f t="shared" si="5"/>
        <v>44106</v>
      </c>
      <c r="P42" s="33">
        <f t="shared" si="5"/>
        <v>44107</v>
      </c>
      <c r="R42" s="52">
        <v>41399</v>
      </c>
    </row>
    <row r="43" spans="2:18">
      <c r="B43" s="31">
        <f t="shared" si="4"/>
        <v>43926</v>
      </c>
      <c r="C43" s="32">
        <f t="shared" si="4"/>
        <v>43927</v>
      </c>
      <c r="D43" s="32">
        <f t="shared" si="4"/>
        <v>43928</v>
      </c>
      <c r="E43" s="32">
        <f t="shared" si="4"/>
        <v>43929</v>
      </c>
      <c r="F43" s="32">
        <f t="shared" si="4"/>
        <v>43930</v>
      </c>
      <c r="G43" s="32">
        <f t="shared" si="4"/>
        <v>43931</v>
      </c>
      <c r="H43" s="33">
        <f t="shared" si="4"/>
        <v>43932</v>
      </c>
      <c r="J43" s="31">
        <f t="shared" si="5"/>
        <v>44108</v>
      </c>
      <c r="K43" s="32">
        <f t="shared" si="5"/>
        <v>44109</v>
      </c>
      <c r="L43" s="32">
        <f t="shared" si="5"/>
        <v>44110</v>
      </c>
      <c r="M43" s="32">
        <f t="shared" si="5"/>
        <v>44111</v>
      </c>
      <c r="N43" s="32">
        <f t="shared" si="5"/>
        <v>44112</v>
      </c>
      <c r="O43" s="32">
        <f t="shared" si="5"/>
        <v>44113</v>
      </c>
      <c r="P43" s="33">
        <f t="shared" si="5"/>
        <v>44114</v>
      </c>
      <c r="R43" s="52">
        <v>41400</v>
      </c>
    </row>
    <row r="44" spans="2:18">
      <c r="B44" s="34">
        <f>B43+7</f>
        <v>43933</v>
      </c>
      <c r="C44" s="35">
        <f t="shared" si="4"/>
        <v>43934</v>
      </c>
      <c r="D44" s="35">
        <f t="shared" si="4"/>
        <v>43935</v>
      </c>
      <c r="E44" s="35">
        <f t="shared" si="4"/>
        <v>43936</v>
      </c>
      <c r="F44" s="35">
        <f t="shared" si="4"/>
        <v>43937</v>
      </c>
      <c r="G44" s="35">
        <f t="shared" si="4"/>
        <v>43938</v>
      </c>
      <c r="H44" s="36">
        <f t="shared" si="4"/>
        <v>43939</v>
      </c>
      <c r="J44" s="34">
        <f>J43+7</f>
        <v>44115</v>
      </c>
      <c r="K44" s="35">
        <f t="shared" si="5"/>
        <v>44116</v>
      </c>
      <c r="L44" s="35">
        <f t="shared" si="5"/>
        <v>44117</v>
      </c>
      <c r="M44" s="35">
        <f t="shared" si="5"/>
        <v>44118</v>
      </c>
      <c r="N44" s="35">
        <f t="shared" si="5"/>
        <v>44119</v>
      </c>
      <c r="O44" s="35">
        <f t="shared" si="5"/>
        <v>44120</v>
      </c>
      <c r="P44" s="36">
        <f t="shared" si="5"/>
        <v>44121</v>
      </c>
      <c r="R44" s="52">
        <v>41470</v>
      </c>
    </row>
    <row r="45" spans="2:18">
      <c r="R45" s="52">
        <v>41533</v>
      </c>
    </row>
    <row r="46" spans="2:18">
      <c r="B46" s="41">
        <f>IF(AND($B$6="末",D47=12),B47,B59)</f>
        <v>2020</v>
      </c>
      <c r="C46" s="14"/>
      <c r="D46" s="13">
        <f>IF($B$6="末",D47,IF(D34=12,1,D47+1))</f>
        <v>5</v>
      </c>
      <c r="E46" s="14" t="s">
        <v>4</v>
      </c>
      <c r="F46" s="14"/>
      <c r="G46" s="15" t="s">
        <v>5</v>
      </c>
      <c r="H46" s="16">
        <f>DATE(B47,D47,H3)</f>
        <v>43932</v>
      </c>
      <c r="J46" s="41">
        <f>IF(AND($B$6="末",L47=12),J47,J59)</f>
        <v>2020</v>
      </c>
      <c r="K46" s="14"/>
      <c r="L46" s="13">
        <f>IF($B$6="末",L47,IF(L34=12,1,L47+1))</f>
        <v>11</v>
      </c>
      <c r="M46" s="14" t="s">
        <v>4</v>
      </c>
      <c r="N46" s="14"/>
      <c r="O46" s="15" t="s">
        <v>5</v>
      </c>
      <c r="P46" s="16">
        <f>DATE(J47,L47,H3)</f>
        <v>44115</v>
      </c>
      <c r="R46" s="52">
        <v>41540</v>
      </c>
    </row>
    <row r="47" spans="2:18" hidden="1">
      <c r="B47" s="48">
        <f>IF(D35=12,B35+1,B35)</f>
        <v>2020</v>
      </c>
      <c r="C47" s="17"/>
      <c r="D47" s="45">
        <f>IF(D35=12,1,D35+1)</f>
        <v>4</v>
      </c>
      <c r="E47" s="17"/>
      <c r="F47" s="17"/>
      <c r="G47" s="18" t="s">
        <v>6</v>
      </c>
      <c r="H47" s="19">
        <f>WEEKDAY(H46)</f>
        <v>7</v>
      </c>
      <c r="J47" s="48">
        <f>IF(L35=12,J35+1,J35)</f>
        <v>2020</v>
      </c>
      <c r="K47" s="17"/>
      <c r="L47" s="45">
        <f>IF(L35=12,1,L35+1)</f>
        <v>10</v>
      </c>
      <c r="M47" s="17"/>
      <c r="N47" s="17"/>
      <c r="O47" s="18" t="s">
        <v>6</v>
      </c>
      <c r="P47" s="19">
        <f>WEEKDAY(P46)</f>
        <v>1</v>
      </c>
      <c r="R47" s="52">
        <v>41561</v>
      </c>
    </row>
    <row r="48" spans="2:18">
      <c r="B48" s="49"/>
      <c r="C48" s="20"/>
      <c r="D48" s="21"/>
      <c r="E48" s="20"/>
      <c r="F48" s="22">
        <f>H46</f>
        <v>43932</v>
      </c>
      <c r="G48" s="23" t="s">
        <v>15</v>
      </c>
      <c r="H48" s="24">
        <f>H58-1</f>
        <v>43961</v>
      </c>
      <c r="J48" s="49"/>
      <c r="K48" s="20"/>
      <c r="L48" s="21"/>
      <c r="M48" s="20"/>
      <c r="N48" s="22">
        <f>P46</f>
        <v>44115</v>
      </c>
      <c r="O48" s="23" t="s">
        <v>15</v>
      </c>
      <c r="P48" s="24">
        <f>P58-1</f>
        <v>44145</v>
      </c>
      <c r="R48" s="52">
        <v>41581</v>
      </c>
    </row>
    <row r="49" spans="2:18" hidden="1">
      <c r="B49" s="25">
        <v>1</v>
      </c>
      <c r="C49" s="26">
        <v>2</v>
      </c>
      <c r="D49" s="26">
        <v>3</v>
      </c>
      <c r="E49" s="26">
        <v>4</v>
      </c>
      <c r="F49" s="26">
        <v>5</v>
      </c>
      <c r="G49" s="26">
        <v>6</v>
      </c>
      <c r="H49" s="27">
        <v>7</v>
      </c>
      <c r="J49" s="25">
        <v>1</v>
      </c>
      <c r="K49" s="26">
        <v>2</v>
      </c>
      <c r="L49" s="26">
        <v>3</v>
      </c>
      <c r="M49" s="26">
        <v>4</v>
      </c>
      <c r="N49" s="26">
        <v>5</v>
      </c>
      <c r="O49" s="26">
        <v>6</v>
      </c>
      <c r="P49" s="27">
        <v>7</v>
      </c>
      <c r="R49" s="52">
        <v>41582</v>
      </c>
    </row>
    <row r="50" spans="2:18">
      <c r="B50" s="28" t="s">
        <v>8</v>
      </c>
      <c r="C50" s="29" t="s">
        <v>9</v>
      </c>
      <c r="D50" s="29" t="s">
        <v>10</v>
      </c>
      <c r="E50" s="29" t="s">
        <v>11</v>
      </c>
      <c r="F50" s="29" t="s">
        <v>12</v>
      </c>
      <c r="G50" s="29" t="s">
        <v>13</v>
      </c>
      <c r="H50" s="30" t="s">
        <v>14</v>
      </c>
      <c r="J50" s="28" t="s">
        <v>8</v>
      </c>
      <c r="K50" s="29" t="s">
        <v>9</v>
      </c>
      <c r="L50" s="29" t="s">
        <v>10</v>
      </c>
      <c r="M50" s="29" t="s">
        <v>11</v>
      </c>
      <c r="N50" s="29" t="s">
        <v>12</v>
      </c>
      <c r="O50" s="29" t="s">
        <v>13</v>
      </c>
      <c r="P50" s="30" t="s">
        <v>14</v>
      </c>
      <c r="R50" s="52">
        <v>41601</v>
      </c>
    </row>
    <row r="51" spans="2:18">
      <c r="B51" s="31">
        <f>IF(H47=B49,H46,C51-1)</f>
        <v>43926</v>
      </c>
      <c r="C51" s="32">
        <f>IF(H47=C49,H46,IF(C49&lt;H47,D51-1,B51+1))</f>
        <v>43927</v>
      </c>
      <c r="D51" s="32">
        <f>IF(H47=D49,H46,IF(D49&lt;H47,E51-1,C51+1))</f>
        <v>43928</v>
      </c>
      <c r="E51" s="32">
        <f>IF(H47=E49,H46,IF(E49&lt;H47,F51-1,D51+1))</f>
        <v>43929</v>
      </c>
      <c r="F51" s="32">
        <f>IF(H47=F49,H46,IF(F49&lt;H47,G51-1,E51+1))</f>
        <v>43930</v>
      </c>
      <c r="G51" s="32">
        <f>IF(H47=G49,H46,IF(G49&lt;H47,H51-1,F51+1))</f>
        <v>43931</v>
      </c>
      <c r="H51" s="33">
        <f>IF(H47=H49,H46,G51+1)</f>
        <v>43932</v>
      </c>
      <c r="J51" s="31">
        <f>IF(P47=J49,P46,K51-1)</f>
        <v>44115</v>
      </c>
      <c r="K51" s="32">
        <f>IF(P47=K49,P46,IF(K49&lt;P47,L51-1,J51+1))</f>
        <v>44116</v>
      </c>
      <c r="L51" s="32">
        <f>IF(P47=L49,P46,IF(L49&lt;P47,M51-1,K51+1))</f>
        <v>44117</v>
      </c>
      <c r="M51" s="32">
        <f>IF(P47=M49,P46,IF(M49&lt;P47,N51-1,L51+1))</f>
        <v>44118</v>
      </c>
      <c r="N51" s="32">
        <f>IF(P47=N49,P46,IF(N49&lt;P47,O51-1,M51+1))</f>
        <v>44119</v>
      </c>
      <c r="O51" s="32">
        <f>IF(P47=O49,P46,IF(O49&lt;P47,P51-1,N51+1))</f>
        <v>44120</v>
      </c>
      <c r="P51" s="33">
        <f>IF(P47=P49,P46,O51+1)</f>
        <v>44121</v>
      </c>
      <c r="R51" s="52">
        <v>41631</v>
      </c>
    </row>
    <row r="52" spans="2:18">
      <c r="B52" s="31">
        <f t="shared" ref="B52:H56" si="6">B51+7</f>
        <v>43933</v>
      </c>
      <c r="C52" s="32">
        <f t="shared" si="6"/>
        <v>43934</v>
      </c>
      <c r="D52" s="32">
        <f t="shared" si="6"/>
        <v>43935</v>
      </c>
      <c r="E52" s="32">
        <f t="shared" si="6"/>
        <v>43936</v>
      </c>
      <c r="F52" s="32">
        <f t="shared" si="6"/>
        <v>43937</v>
      </c>
      <c r="G52" s="32">
        <f t="shared" si="6"/>
        <v>43938</v>
      </c>
      <c r="H52" s="33">
        <f t="shared" si="6"/>
        <v>43939</v>
      </c>
      <c r="J52" s="31">
        <f t="shared" ref="J52:P56" si="7">J51+7</f>
        <v>44122</v>
      </c>
      <c r="K52" s="32">
        <f t="shared" si="7"/>
        <v>44123</v>
      </c>
      <c r="L52" s="32">
        <f t="shared" si="7"/>
        <v>44124</v>
      </c>
      <c r="M52" s="32">
        <f t="shared" si="7"/>
        <v>44125</v>
      </c>
      <c r="N52" s="32">
        <f t="shared" si="7"/>
        <v>44126</v>
      </c>
      <c r="O52" s="32">
        <f t="shared" si="7"/>
        <v>44127</v>
      </c>
      <c r="P52" s="33">
        <f t="shared" si="7"/>
        <v>44128</v>
      </c>
      <c r="R52" s="52">
        <v>41640</v>
      </c>
    </row>
    <row r="53" spans="2:18">
      <c r="B53" s="31">
        <f t="shared" si="6"/>
        <v>43940</v>
      </c>
      <c r="C53" s="32">
        <f t="shared" si="6"/>
        <v>43941</v>
      </c>
      <c r="D53" s="32">
        <f t="shared" si="6"/>
        <v>43942</v>
      </c>
      <c r="E53" s="32">
        <f t="shared" si="6"/>
        <v>43943</v>
      </c>
      <c r="F53" s="32">
        <f t="shared" si="6"/>
        <v>43944</v>
      </c>
      <c r="G53" s="32">
        <f t="shared" si="6"/>
        <v>43945</v>
      </c>
      <c r="H53" s="33">
        <f t="shared" si="6"/>
        <v>43946</v>
      </c>
      <c r="J53" s="31">
        <f t="shared" si="7"/>
        <v>44129</v>
      </c>
      <c r="K53" s="32">
        <f t="shared" si="7"/>
        <v>44130</v>
      </c>
      <c r="L53" s="32">
        <f t="shared" si="7"/>
        <v>44131</v>
      </c>
      <c r="M53" s="32">
        <f t="shared" si="7"/>
        <v>44132</v>
      </c>
      <c r="N53" s="32">
        <f t="shared" si="7"/>
        <v>44133</v>
      </c>
      <c r="O53" s="32">
        <f t="shared" si="7"/>
        <v>44134</v>
      </c>
      <c r="P53" s="33">
        <f t="shared" si="7"/>
        <v>44135</v>
      </c>
      <c r="R53" s="52">
        <v>41652</v>
      </c>
    </row>
    <row r="54" spans="2:18">
      <c r="B54" s="31">
        <f t="shared" si="6"/>
        <v>43947</v>
      </c>
      <c r="C54" s="32">
        <f t="shared" si="6"/>
        <v>43948</v>
      </c>
      <c r="D54" s="32">
        <f t="shared" si="6"/>
        <v>43949</v>
      </c>
      <c r="E54" s="32">
        <f t="shared" si="6"/>
        <v>43950</v>
      </c>
      <c r="F54" s="32">
        <f t="shared" si="6"/>
        <v>43951</v>
      </c>
      <c r="G54" s="32">
        <f t="shared" si="6"/>
        <v>43952</v>
      </c>
      <c r="H54" s="33">
        <f t="shared" si="6"/>
        <v>43953</v>
      </c>
      <c r="J54" s="31">
        <f t="shared" si="7"/>
        <v>44136</v>
      </c>
      <c r="K54" s="32">
        <f t="shared" si="7"/>
        <v>44137</v>
      </c>
      <c r="L54" s="32">
        <f t="shared" si="7"/>
        <v>44138</v>
      </c>
      <c r="M54" s="32">
        <f t="shared" si="7"/>
        <v>44139</v>
      </c>
      <c r="N54" s="32">
        <f t="shared" si="7"/>
        <v>44140</v>
      </c>
      <c r="O54" s="32">
        <f t="shared" si="7"/>
        <v>44141</v>
      </c>
      <c r="P54" s="33">
        <f t="shared" si="7"/>
        <v>44142</v>
      </c>
      <c r="R54" s="52">
        <v>41681</v>
      </c>
    </row>
    <row r="55" spans="2:18">
      <c r="B55" s="31">
        <f t="shared" si="6"/>
        <v>43954</v>
      </c>
      <c r="C55" s="32">
        <f t="shared" si="6"/>
        <v>43955</v>
      </c>
      <c r="D55" s="32">
        <f t="shared" si="6"/>
        <v>43956</v>
      </c>
      <c r="E55" s="32">
        <f t="shared" si="6"/>
        <v>43957</v>
      </c>
      <c r="F55" s="32">
        <f t="shared" si="6"/>
        <v>43958</v>
      </c>
      <c r="G55" s="32">
        <f t="shared" si="6"/>
        <v>43959</v>
      </c>
      <c r="H55" s="33">
        <f t="shared" si="6"/>
        <v>43960</v>
      </c>
      <c r="J55" s="31">
        <f t="shared" si="7"/>
        <v>44143</v>
      </c>
      <c r="K55" s="32">
        <f t="shared" si="7"/>
        <v>44144</v>
      </c>
      <c r="L55" s="32">
        <f t="shared" si="7"/>
        <v>44145</v>
      </c>
      <c r="M55" s="32">
        <f t="shared" si="7"/>
        <v>44146</v>
      </c>
      <c r="N55" s="32">
        <f t="shared" si="7"/>
        <v>44147</v>
      </c>
      <c r="O55" s="32">
        <f t="shared" si="7"/>
        <v>44148</v>
      </c>
      <c r="P55" s="33">
        <f t="shared" si="7"/>
        <v>44149</v>
      </c>
      <c r="R55" s="52">
        <v>41719</v>
      </c>
    </row>
    <row r="56" spans="2:18">
      <c r="B56" s="34">
        <f>B55+7</f>
        <v>43961</v>
      </c>
      <c r="C56" s="35">
        <f t="shared" si="6"/>
        <v>43962</v>
      </c>
      <c r="D56" s="35">
        <f t="shared" si="6"/>
        <v>43963</v>
      </c>
      <c r="E56" s="35">
        <f t="shared" si="6"/>
        <v>43964</v>
      </c>
      <c r="F56" s="35">
        <f t="shared" si="6"/>
        <v>43965</v>
      </c>
      <c r="G56" s="35">
        <f t="shared" si="6"/>
        <v>43966</v>
      </c>
      <c r="H56" s="36">
        <f t="shared" si="6"/>
        <v>43967</v>
      </c>
      <c r="J56" s="34">
        <f>J55+7</f>
        <v>44150</v>
      </c>
      <c r="K56" s="35">
        <f t="shared" si="7"/>
        <v>44151</v>
      </c>
      <c r="L56" s="35">
        <f t="shared" si="7"/>
        <v>44152</v>
      </c>
      <c r="M56" s="35">
        <f t="shared" si="7"/>
        <v>44153</v>
      </c>
      <c r="N56" s="35">
        <f t="shared" si="7"/>
        <v>44154</v>
      </c>
      <c r="O56" s="35">
        <f t="shared" si="7"/>
        <v>44155</v>
      </c>
      <c r="P56" s="36">
        <f t="shared" si="7"/>
        <v>44156</v>
      </c>
      <c r="R56" s="52">
        <v>41758</v>
      </c>
    </row>
    <row r="57" spans="2:18">
      <c r="R57" s="52">
        <v>41762</v>
      </c>
    </row>
    <row r="58" spans="2:18">
      <c r="B58" s="41">
        <f>IF(AND($B$6="末",D59=12),B59,B71)</f>
        <v>2020</v>
      </c>
      <c r="C58" s="14"/>
      <c r="D58" s="13">
        <f>IF($B$6="末",D59,IF(D46=12,1,D59+1))</f>
        <v>6</v>
      </c>
      <c r="E58" s="14" t="s">
        <v>4</v>
      </c>
      <c r="F58" s="14"/>
      <c r="G58" s="15" t="s">
        <v>5</v>
      </c>
      <c r="H58" s="16">
        <f>DATE(B59,D59,H3)</f>
        <v>43962</v>
      </c>
      <c r="J58" s="41">
        <f>IF(AND($B$6="末",L59=12),J59,J71)</f>
        <v>2020</v>
      </c>
      <c r="K58" s="14"/>
      <c r="L58" s="13">
        <f>IF($B$6="末",L59,IF(L46=12,1,L59+1))</f>
        <v>12</v>
      </c>
      <c r="M58" s="14" t="s">
        <v>4</v>
      </c>
      <c r="N58" s="14"/>
      <c r="O58" s="15" t="s">
        <v>5</v>
      </c>
      <c r="P58" s="16">
        <f>DATE(J59,L59,H3)</f>
        <v>44146</v>
      </c>
      <c r="R58" s="52">
        <v>41763</v>
      </c>
    </row>
    <row r="59" spans="2:18" hidden="1">
      <c r="B59" s="48">
        <f>IF(D47=12,B47+1,B47)</f>
        <v>2020</v>
      </c>
      <c r="C59" s="17"/>
      <c r="D59" s="45">
        <f>IF(D47=12,1,D47+1)</f>
        <v>5</v>
      </c>
      <c r="E59" s="17"/>
      <c r="F59" s="17"/>
      <c r="G59" s="18" t="s">
        <v>6</v>
      </c>
      <c r="H59" s="19">
        <f>WEEKDAY(H58)</f>
        <v>2</v>
      </c>
      <c r="J59" s="48">
        <f>IF(L47=12,J47+1,J47)</f>
        <v>2020</v>
      </c>
      <c r="K59" s="17"/>
      <c r="L59" s="45">
        <f>IF(L47=12,1,L47+1)</f>
        <v>11</v>
      </c>
      <c r="M59" s="17"/>
      <c r="N59" s="17"/>
      <c r="O59" s="18" t="s">
        <v>6</v>
      </c>
      <c r="P59" s="19">
        <f>WEEKDAY(P58)</f>
        <v>4</v>
      </c>
      <c r="R59" s="52">
        <v>41764</v>
      </c>
    </row>
    <row r="60" spans="2:18">
      <c r="B60" s="49"/>
      <c r="C60" s="20"/>
      <c r="D60" s="21"/>
      <c r="E60" s="20"/>
      <c r="F60" s="22">
        <f>H58</f>
        <v>43962</v>
      </c>
      <c r="G60" s="23" t="s">
        <v>15</v>
      </c>
      <c r="H60" s="24">
        <f>H70-1</f>
        <v>43992</v>
      </c>
      <c r="J60" s="49"/>
      <c r="K60" s="20"/>
      <c r="L60" s="21"/>
      <c r="M60" s="20"/>
      <c r="N60" s="22">
        <f>P58</f>
        <v>44146</v>
      </c>
      <c r="O60" s="23" t="s">
        <v>15</v>
      </c>
      <c r="P60" s="24">
        <f>P70-1</f>
        <v>44175</v>
      </c>
      <c r="R60" s="52">
        <v>41765</v>
      </c>
    </row>
    <row r="61" spans="2:18" hidden="1">
      <c r="B61" s="25">
        <v>1</v>
      </c>
      <c r="C61" s="26">
        <v>2</v>
      </c>
      <c r="D61" s="26">
        <v>3</v>
      </c>
      <c r="E61" s="26">
        <v>4</v>
      </c>
      <c r="F61" s="26">
        <v>5</v>
      </c>
      <c r="G61" s="26">
        <v>6</v>
      </c>
      <c r="H61" s="27">
        <v>7</v>
      </c>
      <c r="J61" s="25">
        <v>1</v>
      </c>
      <c r="K61" s="26">
        <v>2</v>
      </c>
      <c r="L61" s="26">
        <v>3</v>
      </c>
      <c r="M61" s="26">
        <v>4</v>
      </c>
      <c r="N61" s="26">
        <v>5</v>
      </c>
      <c r="O61" s="26">
        <v>6</v>
      </c>
      <c r="P61" s="27">
        <v>7</v>
      </c>
      <c r="R61" s="52">
        <v>41841</v>
      </c>
    </row>
    <row r="62" spans="2:18">
      <c r="B62" s="28" t="s">
        <v>8</v>
      </c>
      <c r="C62" s="29" t="s">
        <v>9</v>
      </c>
      <c r="D62" s="29" t="s">
        <v>10</v>
      </c>
      <c r="E62" s="29" t="s">
        <v>11</v>
      </c>
      <c r="F62" s="29" t="s">
        <v>12</v>
      </c>
      <c r="G62" s="29" t="s">
        <v>13</v>
      </c>
      <c r="H62" s="30" t="s">
        <v>14</v>
      </c>
      <c r="J62" s="28" t="s">
        <v>8</v>
      </c>
      <c r="K62" s="29" t="s">
        <v>9</v>
      </c>
      <c r="L62" s="29" t="s">
        <v>10</v>
      </c>
      <c r="M62" s="29" t="s">
        <v>11</v>
      </c>
      <c r="N62" s="29" t="s">
        <v>12</v>
      </c>
      <c r="O62" s="29" t="s">
        <v>13</v>
      </c>
      <c r="P62" s="30" t="s">
        <v>14</v>
      </c>
      <c r="R62" s="52">
        <v>41897</v>
      </c>
    </row>
    <row r="63" spans="2:18">
      <c r="B63" s="31">
        <f>IF(H59=B61,H58,C63-1)</f>
        <v>43961</v>
      </c>
      <c r="C63" s="32">
        <f>IF(H59=C61,H58,IF(C61&lt;H59,D63-1,B63+1))</f>
        <v>43962</v>
      </c>
      <c r="D63" s="32">
        <f>IF(H59=D61,H58,IF(D61&lt;H59,E63-1,C63+1))</f>
        <v>43963</v>
      </c>
      <c r="E63" s="32">
        <f>IF(H59=E61,H58,IF(E61&lt;H59,F63-1,D63+1))</f>
        <v>43964</v>
      </c>
      <c r="F63" s="32">
        <f>IF(H59=F61,H58,IF(F61&lt;H59,G63-1,E63+1))</f>
        <v>43965</v>
      </c>
      <c r="G63" s="32">
        <f>IF(H59=G61,H58,IF(G61&lt;H59,H63-1,F63+1))</f>
        <v>43966</v>
      </c>
      <c r="H63" s="33">
        <f>IF(H59=H61,H58,G63+1)</f>
        <v>43967</v>
      </c>
      <c r="J63" s="31">
        <f>IF(P59=J61,P58,K63-1)</f>
        <v>44143</v>
      </c>
      <c r="K63" s="32">
        <f>IF(P59=K61,P58,IF(K61&lt;P59,L63-1,J63+1))</f>
        <v>44144</v>
      </c>
      <c r="L63" s="32">
        <f>IF(P59=L61,P58,IF(L61&lt;P59,M63-1,K63+1))</f>
        <v>44145</v>
      </c>
      <c r="M63" s="32">
        <f>IF(P59=M61,P58,IF(M61&lt;P59,N63-1,L63+1))</f>
        <v>44146</v>
      </c>
      <c r="N63" s="32">
        <f>IF(P59=N61,P58,IF(N61&lt;P59,O63-1,M63+1))</f>
        <v>44147</v>
      </c>
      <c r="O63" s="32">
        <f>IF(P59=O61,P58,IF(O61&lt;P59,P63-1,N63+1))</f>
        <v>44148</v>
      </c>
      <c r="P63" s="33">
        <f>IF(P59=P61,P58,O63+1)</f>
        <v>44149</v>
      </c>
      <c r="R63" s="52">
        <v>41905</v>
      </c>
    </row>
    <row r="64" spans="2:18">
      <c r="B64" s="31">
        <f t="shared" ref="B64:H68" si="8">B63+7</f>
        <v>43968</v>
      </c>
      <c r="C64" s="32">
        <f t="shared" si="8"/>
        <v>43969</v>
      </c>
      <c r="D64" s="32">
        <f t="shared" si="8"/>
        <v>43970</v>
      </c>
      <c r="E64" s="32">
        <f t="shared" si="8"/>
        <v>43971</v>
      </c>
      <c r="F64" s="32">
        <f t="shared" si="8"/>
        <v>43972</v>
      </c>
      <c r="G64" s="32">
        <f t="shared" si="8"/>
        <v>43973</v>
      </c>
      <c r="H64" s="33">
        <f t="shared" si="8"/>
        <v>43974</v>
      </c>
      <c r="J64" s="31">
        <f t="shared" ref="J64:P68" si="9">J63+7</f>
        <v>44150</v>
      </c>
      <c r="K64" s="32">
        <f t="shared" si="9"/>
        <v>44151</v>
      </c>
      <c r="L64" s="32">
        <f t="shared" si="9"/>
        <v>44152</v>
      </c>
      <c r="M64" s="32">
        <f t="shared" si="9"/>
        <v>44153</v>
      </c>
      <c r="N64" s="32">
        <f t="shared" si="9"/>
        <v>44154</v>
      </c>
      <c r="O64" s="32">
        <f t="shared" si="9"/>
        <v>44155</v>
      </c>
      <c r="P64" s="33">
        <f t="shared" si="9"/>
        <v>44156</v>
      </c>
      <c r="R64" s="52">
        <v>41925</v>
      </c>
    </row>
    <row r="65" spans="2:18">
      <c r="B65" s="31">
        <f t="shared" si="8"/>
        <v>43975</v>
      </c>
      <c r="C65" s="32">
        <f t="shared" si="8"/>
        <v>43976</v>
      </c>
      <c r="D65" s="32">
        <f t="shared" si="8"/>
        <v>43977</v>
      </c>
      <c r="E65" s="32">
        <f t="shared" si="8"/>
        <v>43978</v>
      </c>
      <c r="F65" s="32">
        <f t="shared" si="8"/>
        <v>43979</v>
      </c>
      <c r="G65" s="32">
        <f t="shared" si="8"/>
        <v>43980</v>
      </c>
      <c r="H65" s="33">
        <f t="shared" si="8"/>
        <v>43981</v>
      </c>
      <c r="J65" s="31">
        <f t="shared" si="9"/>
        <v>44157</v>
      </c>
      <c r="K65" s="32">
        <f t="shared" si="9"/>
        <v>44158</v>
      </c>
      <c r="L65" s="32">
        <f t="shared" si="9"/>
        <v>44159</v>
      </c>
      <c r="M65" s="32">
        <f t="shared" si="9"/>
        <v>44160</v>
      </c>
      <c r="N65" s="32">
        <f t="shared" si="9"/>
        <v>44161</v>
      </c>
      <c r="O65" s="32">
        <f t="shared" si="9"/>
        <v>44162</v>
      </c>
      <c r="P65" s="33">
        <f t="shared" si="9"/>
        <v>44163</v>
      </c>
      <c r="R65" s="52">
        <v>41946</v>
      </c>
    </row>
    <row r="66" spans="2:18">
      <c r="B66" s="31">
        <f t="shared" si="8"/>
        <v>43982</v>
      </c>
      <c r="C66" s="32">
        <f t="shared" si="8"/>
        <v>43983</v>
      </c>
      <c r="D66" s="32">
        <f t="shared" si="8"/>
        <v>43984</v>
      </c>
      <c r="E66" s="32">
        <f t="shared" si="8"/>
        <v>43985</v>
      </c>
      <c r="F66" s="32">
        <f t="shared" si="8"/>
        <v>43986</v>
      </c>
      <c r="G66" s="32">
        <f t="shared" si="8"/>
        <v>43987</v>
      </c>
      <c r="H66" s="33">
        <f t="shared" si="8"/>
        <v>43988</v>
      </c>
      <c r="J66" s="31">
        <f t="shared" si="9"/>
        <v>44164</v>
      </c>
      <c r="K66" s="32">
        <f t="shared" si="9"/>
        <v>44165</v>
      </c>
      <c r="L66" s="32">
        <f t="shared" si="9"/>
        <v>44166</v>
      </c>
      <c r="M66" s="32">
        <f t="shared" si="9"/>
        <v>44167</v>
      </c>
      <c r="N66" s="32">
        <f t="shared" si="9"/>
        <v>44168</v>
      </c>
      <c r="O66" s="32">
        <f t="shared" si="9"/>
        <v>44169</v>
      </c>
      <c r="P66" s="33">
        <f t="shared" si="9"/>
        <v>44170</v>
      </c>
      <c r="R66" s="52">
        <v>41966</v>
      </c>
    </row>
    <row r="67" spans="2:18">
      <c r="B67" s="31">
        <f t="shared" si="8"/>
        <v>43989</v>
      </c>
      <c r="C67" s="32">
        <f t="shared" si="8"/>
        <v>43990</v>
      </c>
      <c r="D67" s="32">
        <f t="shared" si="8"/>
        <v>43991</v>
      </c>
      <c r="E67" s="32">
        <f t="shared" si="8"/>
        <v>43992</v>
      </c>
      <c r="F67" s="32">
        <f t="shared" si="8"/>
        <v>43993</v>
      </c>
      <c r="G67" s="32">
        <f t="shared" si="8"/>
        <v>43994</v>
      </c>
      <c r="H67" s="33">
        <f t="shared" si="8"/>
        <v>43995</v>
      </c>
      <c r="J67" s="31">
        <f t="shared" si="9"/>
        <v>44171</v>
      </c>
      <c r="K67" s="32">
        <f t="shared" si="9"/>
        <v>44172</v>
      </c>
      <c r="L67" s="32">
        <f t="shared" si="9"/>
        <v>44173</v>
      </c>
      <c r="M67" s="32">
        <f t="shared" si="9"/>
        <v>44174</v>
      </c>
      <c r="N67" s="32">
        <f t="shared" si="9"/>
        <v>44175</v>
      </c>
      <c r="O67" s="32">
        <f t="shared" si="9"/>
        <v>44176</v>
      </c>
      <c r="P67" s="33">
        <f t="shared" si="9"/>
        <v>44177</v>
      </c>
      <c r="R67" s="52">
        <v>41967</v>
      </c>
    </row>
    <row r="68" spans="2:18">
      <c r="B68" s="34">
        <f>B67+7</f>
        <v>43996</v>
      </c>
      <c r="C68" s="35">
        <f t="shared" si="8"/>
        <v>43997</v>
      </c>
      <c r="D68" s="35">
        <f t="shared" si="8"/>
        <v>43998</v>
      </c>
      <c r="E68" s="35">
        <f t="shared" si="8"/>
        <v>43999</v>
      </c>
      <c r="F68" s="35">
        <f t="shared" si="8"/>
        <v>44000</v>
      </c>
      <c r="G68" s="35">
        <f t="shared" si="8"/>
        <v>44001</v>
      </c>
      <c r="H68" s="36">
        <f t="shared" si="8"/>
        <v>44002</v>
      </c>
      <c r="J68" s="34">
        <f>J67+7</f>
        <v>44178</v>
      </c>
      <c r="K68" s="35">
        <f t="shared" si="9"/>
        <v>44179</v>
      </c>
      <c r="L68" s="35">
        <f t="shared" si="9"/>
        <v>44180</v>
      </c>
      <c r="M68" s="35">
        <f t="shared" si="9"/>
        <v>44181</v>
      </c>
      <c r="N68" s="35">
        <f t="shared" si="9"/>
        <v>44182</v>
      </c>
      <c r="O68" s="35">
        <f t="shared" si="9"/>
        <v>44183</v>
      </c>
      <c r="P68" s="36">
        <f t="shared" si="9"/>
        <v>44184</v>
      </c>
      <c r="R68" s="52">
        <v>41996</v>
      </c>
    </row>
    <row r="69" spans="2:18">
      <c r="R69" s="52">
        <v>42005</v>
      </c>
    </row>
    <row r="70" spans="2:18">
      <c r="B70" s="41">
        <f>IF(AND($B$6="末",D71=12),B71,J11)</f>
        <v>2020</v>
      </c>
      <c r="C70" s="14"/>
      <c r="D70" s="13">
        <f>IF($B$6="末",D71,IF(D58=12,1,D71+1))</f>
        <v>7</v>
      </c>
      <c r="E70" s="14" t="s">
        <v>4</v>
      </c>
      <c r="F70" s="14"/>
      <c r="G70" s="15" t="s">
        <v>5</v>
      </c>
      <c r="H70" s="16">
        <f>DATE(B71,D71,H3)</f>
        <v>43993</v>
      </c>
      <c r="J70" s="41">
        <f>IF(AND($B$6="末",L71=12),J71,J82)</f>
        <v>2021</v>
      </c>
      <c r="K70" s="14"/>
      <c r="L70" s="13">
        <f>IF($B$6="末",L71,IF(L58=12,1,L71+1))</f>
        <v>1</v>
      </c>
      <c r="M70" s="14" t="s">
        <v>4</v>
      </c>
      <c r="N70" s="14"/>
      <c r="O70" s="15" t="s">
        <v>5</v>
      </c>
      <c r="P70" s="16">
        <f>DATE(J71,L71,H3)</f>
        <v>44176</v>
      </c>
      <c r="R70" s="52">
        <v>42016</v>
      </c>
    </row>
    <row r="71" spans="2:18" hidden="1">
      <c r="B71" s="48">
        <f>IF(D59=12,B59+1,B59)</f>
        <v>2020</v>
      </c>
      <c r="C71" s="17"/>
      <c r="D71" s="45">
        <f>IF(D59=12,1,D59+1)</f>
        <v>6</v>
      </c>
      <c r="E71" s="17"/>
      <c r="F71" s="17"/>
      <c r="G71" s="18" t="s">
        <v>6</v>
      </c>
      <c r="H71" s="19">
        <f>WEEKDAY(H70)</f>
        <v>5</v>
      </c>
      <c r="J71" s="48">
        <f>IF(L59=12,J59+1,J59)</f>
        <v>2020</v>
      </c>
      <c r="K71" s="17"/>
      <c r="L71" s="45">
        <f>IF(L59=12,1,L59+1)</f>
        <v>12</v>
      </c>
      <c r="M71" s="17"/>
      <c r="N71" s="17"/>
      <c r="O71" s="18" t="s">
        <v>6</v>
      </c>
      <c r="P71" s="19">
        <f>WEEKDAY(P70)</f>
        <v>6</v>
      </c>
      <c r="R71" s="52">
        <v>42046</v>
      </c>
    </row>
    <row r="72" spans="2:18">
      <c r="B72" s="49"/>
      <c r="C72" s="20"/>
      <c r="D72" s="21"/>
      <c r="E72" s="20"/>
      <c r="F72" s="22">
        <f>H70</f>
        <v>43993</v>
      </c>
      <c r="G72" s="23" t="s">
        <v>15</v>
      </c>
      <c r="H72" s="24">
        <f>P10-1</f>
        <v>44022</v>
      </c>
      <c r="J72" s="49"/>
      <c r="K72" s="20"/>
      <c r="L72" s="21"/>
      <c r="M72" s="20"/>
      <c r="N72" s="22">
        <f>P70</f>
        <v>44176</v>
      </c>
      <c r="O72" s="23" t="s">
        <v>15</v>
      </c>
      <c r="P72" s="24">
        <f>P82-1</f>
        <v>44206</v>
      </c>
      <c r="R72" s="52">
        <v>42084</v>
      </c>
    </row>
    <row r="73" spans="2:18" hidden="1">
      <c r="B73" s="25">
        <v>1</v>
      </c>
      <c r="C73" s="26">
        <v>2</v>
      </c>
      <c r="D73" s="26">
        <v>3</v>
      </c>
      <c r="E73" s="26">
        <v>4</v>
      </c>
      <c r="F73" s="26">
        <v>5</v>
      </c>
      <c r="G73" s="26">
        <v>6</v>
      </c>
      <c r="H73" s="27">
        <v>7</v>
      </c>
      <c r="J73" s="25">
        <v>1</v>
      </c>
      <c r="K73" s="26">
        <v>2</v>
      </c>
      <c r="L73" s="26">
        <v>3</v>
      </c>
      <c r="M73" s="26">
        <v>4</v>
      </c>
      <c r="N73" s="26">
        <v>5</v>
      </c>
      <c r="O73" s="26">
        <v>6</v>
      </c>
      <c r="P73" s="27">
        <v>7</v>
      </c>
      <c r="R73" s="52">
        <v>42123</v>
      </c>
    </row>
    <row r="74" spans="2:18">
      <c r="B74" s="28" t="s">
        <v>8</v>
      </c>
      <c r="C74" s="29" t="s">
        <v>9</v>
      </c>
      <c r="D74" s="29" t="s">
        <v>10</v>
      </c>
      <c r="E74" s="29" t="s">
        <v>11</v>
      </c>
      <c r="F74" s="29" t="s">
        <v>12</v>
      </c>
      <c r="G74" s="29" t="s">
        <v>13</v>
      </c>
      <c r="H74" s="30" t="s">
        <v>14</v>
      </c>
      <c r="J74" s="37" t="s">
        <v>8</v>
      </c>
      <c r="K74" s="29" t="s">
        <v>9</v>
      </c>
      <c r="L74" s="29" t="s">
        <v>10</v>
      </c>
      <c r="M74" s="29" t="s">
        <v>11</v>
      </c>
      <c r="N74" s="29" t="s">
        <v>12</v>
      </c>
      <c r="O74" s="29" t="s">
        <v>13</v>
      </c>
      <c r="P74" s="30" t="s">
        <v>14</v>
      </c>
      <c r="R74" s="52">
        <v>42127</v>
      </c>
    </row>
    <row r="75" spans="2:18">
      <c r="B75" s="31">
        <f>IF(H71=B73,H70,C75-1)</f>
        <v>43989</v>
      </c>
      <c r="C75" s="32">
        <f>IF(H71=C73,H70,IF(C73&lt;H71,D75-1,B75+1))</f>
        <v>43990</v>
      </c>
      <c r="D75" s="32">
        <f>IF(H71=D73,H70,IF(D73&lt;H71,E75-1,C75+1))</f>
        <v>43991</v>
      </c>
      <c r="E75" s="32">
        <f>IF(H71=E73,H70,IF(E73&lt;H71,F75-1,D75+1))</f>
        <v>43992</v>
      </c>
      <c r="F75" s="32">
        <f>IF(H71=F73,H70,IF(F73&lt;H71,G75-1,E75+1))</f>
        <v>43993</v>
      </c>
      <c r="G75" s="32">
        <f>IF(H71=G73,H70,IF(G73&lt;H71,H75-1,F75+1))</f>
        <v>43994</v>
      </c>
      <c r="H75" s="33">
        <f>IF(H71=H73,H70,G75+1)</f>
        <v>43995</v>
      </c>
      <c r="J75" s="31">
        <f>IF(P71=J73,P70,K75-1)</f>
        <v>44171</v>
      </c>
      <c r="K75" s="32">
        <f>IF(P71=K73,P70,IF(K73&lt;P71,L75-1,J75+1))</f>
        <v>44172</v>
      </c>
      <c r="L75" s="32">
        <f>IF(P71=L73,P70,IF(L73&lt;P71,M75-1,K75+1))</f>
        <v>44173</v>
      </c>
      <c r="M75" s="32">
        <f>IF(P71=M73,P70,IF(M73&lt;P71,N75-1,L75+1))</f>
        <v>44174</v>
      </c>
      <c r="N75" s="32">
        <f>IF(P71=N73,P70,IF(N73&lt;P71,O75-1,M75+1))</f>
        <v>44175</v>
      </c>
      <c r="O75" s="32">
        <f>IF(P71=O73,P70,IF(O73&lt;P71,P75-1,N75+1))</f>
        <v>44176</v>
      </c>
      <c r="P75" s="33">
        <f>IF(P71=P73,P70,O75+1)</f>
        <v>44177</v>
      </c>
      <c r="R75" s="52">
        <v>42128</v>
      </c>
    </row>
    <row r="76" spans="2:18">
      <c r="B76" s="31">
        <f t="shared" ref="B76:H80" si="10">B75+7</f>
        <v>43996</v>
      </c>
      <c r="C76" s="32">
        <f t="shared" si="10"/>
        <v>43997</v>
      </c>
      <c r="D76" s="32">
        <f t="shared" si="10"/>
        <v>43998</v>
      </c>
      <c r="E76" s="32">
        <f t="shared" si="10"/>
        <v>43999</v>
      </c>
      <c r="F76" s="32">
        <f t="shared" si="10"/>
        <v>44000</v>
      </c>
      <c r="G76" s="32">
        <f t="shared" si="10"/>
        <v>44001</v>
      </c>
      <c r="H76" s="33">
        <f t="shared" si="10"/>
        <v>44002</v>
      </c>
      <c r="J76" s="31">
        <f t="shared" ref="J76:P80" si="11">J75+7</f>
        <v>44178</v>
      </c>
      <c r="K76" s="32">
        <f t="shared" si="11"/>
        <v>44179</v>
      </c>
      <c r="L76" s="32">
        <f t="shared" si="11"/>
        <v>44180</v>
      </c>
      <c r="M76" s="32">
        <f t="shared" si="11"/>
        <v>44181</v>
      </c>
      <c r="N76" s="32">
        <f t="shared" si="11"/>
        <v>44182</v>
      </c>
      <c r="O76" s="32">
        <f t="shared" si="11"/>
        <v>44183</v>
      </c>
      <c r="P76" s="33">
        <f t="shared" si="11"/>
        <v>44184</v>
      </c>
      <c r="R76" s="52">
        <v>42129</v>
      </c>
    </row>
    <row r="77" spans="2:18">
      <c r="B77" s="31">
        <f t="shared" si="10"/>
        <v>44003</v>
      </c>
      <c r="C77" s="32">
        <f t="shared" si="10"/>
        <v>44004</v>
      </c>
      <c r="D77" s="32">
        <f t="shared" si="10"/>
        <v>44005</v>
      </c>
      <c r="E77" s="32">
        <f t="shared" si="10"/>
        <v>44006</v>
      </c>
      <c r="F77" s="32">
        <f t="shared" si="10"/>
        <v>44007</v>
      </c>
      <c r="G77" s="32">
        <f t="shared" si="10"/>
        <v>44008</v>
      </c>
      <c r="H77" s="33">
        <f t="shared" si="10"/>
        <v>44009</v>
      </c>
      <c r="J77" s="31">
        <f t="shared" si="11"/>
        <v>44185</v>
      </c>
      <c r="K77" s="32">
        <f t="shared" si="11"/>
        <v>44186</v>
      </c>
      <c r="L77" s="32">
        <f t="shared" si="11"/>
        <v>44187</v>
      </c>
      <c r="M77" s="32">
        <f t="shared" si="11"/>
        <v>44188</v>
      </c>
      <c r="N77" s="32">
        <f t="shared" si="11"/>
        <v>44189</v>
      </c>
      <c r="O77" s="32">
        <f t="shared" si="11"/>
        <v>44190</v>
      </c>
      <c r="P77" s="33">
        <f t="shared" si="11"/>
        <v>44191</v>
      </c>
      <c r="R77" s="52">
        <v>42130</v>
      </c>
    </row>
    <row r="78" spans="2:18">
      <c r="B78" s="31">
        <f t="shared" si="10"/>
        <v>44010</v>
      </c>
      <c r="C78" s="32">
        <f t="shared" si="10"/>
        <v>44011</v>
      </c>
      <c r="D78" s="32">
        <f t="shared" si="10"/>
        <v>44012</v>
      </c>
      <c r="E78" s="32">
        <f t="shared" si="10"/>
        <v>44013</v>
      </c>
      <c r="F78" s="32">
        <f t="shared" si="10"/>
        <v>44014</v>
      </c>
      <c r="G78" s="32">
        <f t="shared" si="10"/>
        <v>44015</v>
      </c>
      <c r="H78" s="33">
        <f t="shared" si="10"/>
        <v>44016</v>
      </c>
      <c r="J78" s="31">
        <f t="shared" si="11"/>
        <v>44192</v>
      </c>
      <c r="K78" s="32">
        <f t="shared" si="11"/>
        <v>44193</v>
      </c>
      <c r="L78" s="32">
        <f t="shared" si="11"/>
        <v>44194</v>
      </c>
      <c r="M78" s="32">
        <f t="shared" si="11"/>
        <v>44195</v>
      </c>
      <c r="N78" s="32">
        <f t="shared" si="11"/>
        <v>44196</v>
      </c>
      <c r="O78" s="32">
        <f t="shared" si="11"/>
        <v>44197</v>
      </c>
      <c r="P78" s="33">
        <f t="shared" si="11"/>
        <v>44198</v>
      </c>
      <c r="R78" s="52">
        <v>42205</v>
      </c>
    </row>
    <row r="79" spans="2:18">
      <c r="B79" s="31">
        <f t="shared" si="10"/>
        <v>44017</v>
      </c>
      <c r="C79" s="32">
        <f t="shared" si="10"/>
        <v>44018</v>
      </c>
      <c r="D79" s="32">
        <f t="shared" si="10"/>
        <v>44019</v>
      </c>
      <c r="E79" s="32">
        <f t="shared" si="10"/>
        <v>44020</v>
      </c>
      <c r="F79" s="32">
        <f t="shared" si="10"/>
        <v>44021</v>
      </c>
      <c r="G79" s="32">
        <f t="shared" si="10"/>
        <v>44022</v>
      </c>
      <c r="H79" s="33">
        <f t="shared" si="10"/>
        <v>44023</v>
      </c>
      <c r="J79" s="31">
        <f t="shared" si="11"/>
        <v>44199</v>
      </c>
      <c r="K79" s="32">
        <f t="shared" si="11"/>
        <v>44200</v>
      </c>
      <c r="L79" s="32">
        <f t="shared" si="11"/>
        <v>44201</v>
      </c>
      <c r="M79" s="32">
        <f t="shared" si="11"/>
        <v>44202</v>
      </c>
      <c r="N79" s="32">
        <f t="shared" si="11"/>
        <v>44203</v>
      </c>
      <c r="O79" s="32">
        <f t="shared" si="11"/>
        <v>44204</v>
      </c>
      <c r="P79" s="33">
        <f t="shared" si="11"/>
        <v>44205</v>
      </c>
      <c r="R79" s="52">
        <v>42268</v>
      </c>
    </row>
    <row r="80" spans="2:18">
      <c r="B80" s="34">
        <f>B79+7</f>
        <v>44024</v>
      </c>
      <c r="C80" s="35">
        <f t="shared" si="10"/>
        <v>44025</v>
      </c>
      <c r="D80" s="35">
        <f t="shared" si="10"/>
        <v>44026</v>
      </c>
      <c r="E80" s="35">
        <f t="shared" si="10"/>
        <v>44027</v>
      </c>
      <c r="F80" s="35">
        <f t="shared" si="10"/>
        <v>44028</v>
      </c>
      <c r="G80" s="35">
        <f t="shared" si="10"/>
        <v>44029</v>
      </c>
      <c r="H80" s="36">
        <f t="shared" si="10"/>
        <v>44030</v>
      </c>
      <c r="J80" s="34">
        <f>J79+7</f>
        <v>44206</v>
      </c>
      <c r="K80" s="35">
        <f t="shared" si="11"/>
        <v>44207</v>
      </c>
      <c r="L80" s="35">
        <f t="shared" si="11"/>
        <v>44208</v>
      </c>
      <c r="M80" s="35">
        <f t="shared" si="11"/>
        <v>44209</v>
      </c>
      <c r="N80" s="35">
        <f t="shared" si="11"/>
        <v>44210</v>
      </c>
      <c r="O80" s="35">
        <f t="shared" si="11"/>
        <v>44211</v>
      </c>
      <c r="P80" s="36">
        <f t="shared" si="11"/>
        <v>44212</v>
      </c>
      <c r="R80" s="52">
        <v>42269</v>
      </c>
    </row>
    <row r="81" spans="2:18" hidden="1">
      <c r="R81" s="52">
        <v>42270</v>
      </c>
    </row>
    <row r="82" spans="2:18" hidden="1">
      <c r="B82" s="2">
        <v>5</v>
      </c>
      <c r="C82" s="2">
        <v>10</v>
      </c>
      <c r="D82" s="2">
        <v>15</v>
      </c>
      <c r="E82" s="2">
        <v>20</v>
      </c>
      <c r="F82" s="2">
        <v>25</v>
      </c>
      <c r="G82" s="2" t="s">
        <v>2</v>
      </c>
      <c r="J82" s="42">
        <f>IF(L71=12,J71+1,J71)</f>
        <v>2021</v>
      </c>
      <c r="K82" s="44"/>
      <c r="L82" s="43"/>
      <c r="M82" s="38" t="s">
        <v>4</v>
      </c>
      <c r="N82" s="38"/>
      <c r="O82" s="39" t="s">
        <v>5</v>
      </c>
      <c r="P82" s="40">
        <f>DATE(J82,J83,H3)</f>
        <v>44207</v>
      </c>
      <c r="R82" s="52">
        <v>42289</v>
      </c>
    </row>
    <row r="83" spans="2:18" hidden="1">
      <c r="J83" s="42">
        <f>IF(L71=12,1,L71+1)</f>
        <v>1</v>
      </c>
      <c r="R83" s="52">
        <v>42311</v>
      </c>
    </row>
    <row r="84" spans="2:18" hidden="1">
      <c r="B84" s="2">
        <v>1</v>
      </c>
      <c r="C84" s="2">
        <v>2</v>
      </c>
      <c r="D84" s="2">
        <v>3</v>
      </c>
      <c r="E84" s="2">
        <v>4</v>
      </c>
      <c r="F84" s="2">
        <v>5</v>
      </c>
      <c r="G84" s="2">
        <v>6</v>
      </c>
      <c r="H84" s="2">
        <v>7</v>
      </c>
      <c r="I84" s="2">
        <v>8</v>
      </c>
      <c r="J84" s="2">
        <v>9</v>
      </c>
      <c r="K84" s="2">
        <v>10</v>
      </c>
      <c r="L84" s="2">
        <v>11</v>
      </c>
      <c r="M84" s="2">
        <v>12</v>
      </c>
      <c r="R84" s="52">
        <v>42331</v>
      </c>
    </row>
    <row r="85" spans="2:18" hidden="1">
      <c r="R85" s="52">
        <v>42361</v>
      </c>
    </row>
    <row r="86" spans="2:18">
      <c r="R86" s="52">
        <v>42370</v>
      </c>
    </row>
    <row r="87" spans="2:18">
      <c r="R87" s="52">
        <v>42380</v>
      </c>
    </row>
    <row r="88" spans="2:18">
      <c r="R88" s="52">
        <v>42411</v>
      </c>
    </row>
    <row r="89" spans="2:18">
      <c r="R89" s="52">
        <v>42449</v>
      </c>
    </row>
    <row r="90" spans="2:18">
      <c r="R90" s="52">
        <v>42450</v>
      </c>
    </row>
    <row r="91" spans="2:18">
      <c r="R91" s="52">
        <v>42489</v>
      </c>
    </row>
    <row r="92" spans="2:18">
      <c r="R92" s="52">
        <v>42493</v>
      </c>
    </row>
    <row r="93" spans="2:18">
      <c r="R93" s="52">
        <v>42494</v>
      </c>
    </row>
    <row r="94" spans="2:18">
      <c r="R94" s="52">
        <v>42495</v>
      </c>
    </row>
    <row r="95" spans="2:18">
      <c r="R95" s="52">
        <v>42569</v>
      </c>
    </row>
    <row r="96" spans="2:18">
      <c r="R96" s="52">
        <v>42632</v>
      </c>
    </row>
    <row r="97" spans="18:18">
      <c r="R97" s="52">
        <v>42635</v>
      </c>
    </row>
    <row r="98" spans="18:18">
      <c r="R98" s="52">
        <v>42653</v>
      </c>
    </row>
    <row r="99" spans="18:18">
      <c r="R99" s="52">
        <v>42677</v>
      </c>
    </row>
    <row r="100" spans="18:18">
      <c r="R100" s="52">
        <v>42697</v>
      </c>
    </row>
    <row r="101" spans="18:18">
      <c r="R101" s="53">
        <v>42727</v>
      </c>
    </row>
    <row r="102" spans="18:18">
      <c r="R102" s="54">
        <v>42736</v>
      </c>
    </row>
    <row r="103" spans="18:18">
      <c r="R103" s="54">
        <v>42737</v>
      </c>
    </row>
    <row r="104" spans="18:18">
      <c r="R104" s="54">
        <v>42744</v>
      </c>
    </row>
    <row r="105" spans="18:18">
      <c r="R105" s="54">
        <v>42777</v>
      </c>
    </row>
    <row r="106" spans="18:18">
      <c r="R106" s="54">
        <v>42814</v>
      </c>
    </row>
    <row r="107" spans="18:18">
      <c r="R107" s="54">
        <v>42854</v>
      </c>
    </row>
    <row r="108" spans="18:18">
      <c r="R108" s="54">
        <v>42858</v>
      </c>
    </row>
    <row r="109" spans="18:18">
      <c r="R109" s="54">
        <v>42859</v>
      </c>
    </row>
    <row r="110" spans="18:18">
      <c r="R110" s="54">
        <v>42860</v>
      </c>
    </row>
    <row r="111" spans="18:18">
      <c r="R111" s="54">
        <v>42933</v>
      </c>
    </row>
    <row r="112" spans="18:18">
      <c r="R112" s="54">
        <v>42996</v>
      </c>
    </row>
    <row r="113" spans="18:18">
      <c r="R113" s="54">
        <v>43001</v>
      </c>
    </row>
    <row r="114" spans="18:18">
      <c r="R114" s="54">
        <v>43017</v>
      </c>
    </row>
    <row r="115" spans="18:18">
      <c r="R115" s="54">
        <v>43042</v>
      </c>
    </row>
    <row r="116" spans="18:18">
      <c r="R116" s="54">
        <v>43062</v>
      </c>
    </row>
    <row r="117" spans="18:18">
      <c r="R117" s="54">
        <v>43092</v>
      </c>
    </row>
    <row r="118" spans="18:18">
      <c r="R118" s="54">
        <v>43101</v>
      </c>
    </row>
    <row r="119" spans="18:18">
      <c r="R119" s="54">
        <v>43108</v>
      </c>
    </row>
    <row r="120" spans="18:18">
      <c r="R120" s="54">
        <v>43142</v>
      </c>
    </row>
    <row r="121" spans="18:18">
      <c r="R121" s="54">
        <v>43143</v>
      </c>
    </row>
    <row r="122" spans="18:18">
      <c r="R122" s="54">
        <v>43180</v>
      </c>
    </row>
    <row r="123" spans="18:18">
      <c r="R123" s="54">
        <v>43219</v>
      </c>
    </row>
    <row r="124" spans="18:18">
      <c r="R124" s="54">
        <v>43220</v>
      </c>
    </row>
    <row r="125" spans="18:18">
      <c r="R125" s="54">
        <v>43223</v>
      </c>
    </row>
    <row r="126" spans="18:18">
      <c r="R126" s="54">
        <v>43224</v>
      </c>
    </row>
    <row r="127" spans="18:18">
      <c r="R127" s="54">
        <v>43225</v>
      </c>
    </row>
    <row r="128" spans="18:18">
      <c r="R128" s="54">
        <v>43297</v>
      </c>
    </row>
    <row r="129" spans="18:18">
      <c r="R129" s="54">
        <v>43360</v>
      </c>
    </row>
    <row r="130" spans="18:18">
      <c r="R130" s="54">
        <v>43366</v>
      </c>
    </row>
    <row r="131" spans="18:18">
      <c r="R131" s="54">
        <v>43367</v>
      </c>
    </row>
    <row r="132" spans="18:18">
      <c r="R132" s="54">
        <v>43381</v>
      </c>
    </row>
    <row r="133" spans="18:18">
      <c r="R133" s="54">
        <v>43407</v>
      </c>
    </row>
    <row r="134" spans="18:18">
      <c r="R134" s="54">
        <v>43427</v>
      </c>
    </row>
    <row r="135" spans="18:18">
      <c r="R135" s="54">
        <v>43457</v>
      </c>
    </row>
    <row r="136" spans="18:18">
      <c r="R136" s="54">
        <v>43458</v>
      </c>
    </row>
    <row r="137" spans="18:18">
      <c r="R137" s="50">
        <v>43466</v>
      </c>
    </row>
    <row r="138" spans="18:18">
      <c r="R138" s="50">
        <v>43479</v>
      </c>
    </row>
    <row r="139" spans="18:18">
      <c r="R139" s="50">
        <v>43507</v>
      </c>
    </row>
    <row r="140" spans="18:18">
      <c r="R140" s="50">
        <v>43545</v>
      </c>
    </row>
    <row r="141" spans="18:18">
      <c r="R141" s="50">
        <v>43584</v>
      </c>
    </row>
    <row r="142" spans="18:18">
      <c r="R142" s="50">
        <v>43585</v>
      </c>
    </row>
    <row r="143" spans="18:18">
      <c r="R143" s="50">
        <v>43586</v>
      </c>
    </row>
    <row r="144" spans="18:18">
      <c r="R144" s="50">
        <v>43587</v>
      </c>
    </row>
    <row r="145" spans="18:18">
      <c r="R145" s="50">
        <v>43588</v>
      </c>
    </row>
    <row r="146" spans="18:18">
      <c r="R146" s="50">
        <v>43589</v>
      </c>
    </row>
    <row r="147" spans="18:18">
      <c r="R147" s="50">
        <v>43590</v>
      </c>
    </row>
    <row r="148" spans="18:18">
      <c r="R148" s="50">
        <v>43591</v>
      </c>
    </row>
    <row r="149" spans="18:18">
      <c r="R149" s="50">
        <v>43661</v>
      </c>
    </row>
    <row r="150" spans="18:18">
      <c r="R150" s="50">
        <v>43688</v>
      </c>
    </row>
    <row r="151" spans="18:18">
      <c r="R151" s="50">
        <v>43689</v>
      </c>
    </row>
    <row r="152" spans="18:18">
      <c r="R152" s="50">
        <v>43724</v>
      </c>
    </row>
    <row r="153" spans="18:18">
      <c r="R153" s="50">
        <v>43731</v>
      </c>
    </row>
    <row r="154" spans="18:18">
      <c r="R154" s="50">
        <v>43752</v>
      </c>
    </row>
    <row r="155" spans="18:18">
      <c r="R155" s="50">
        <v>43760</v>
      </c>
    </row>
    <row r="156" spans="18:18">
      <c r="R156" s="50">
        <v>43772</v>
      </c>
    </row>
    <row r="157" spans="18:18">
      <c r="R157" s="50">
        <v>43773</v>
      </c>
    </row>
    <row r="158" spans="18:18">
      <c r="R158" s="50">
        <v>43792</v>
      </c>
    </row>
    <row r="159" spans="18:18">
      <c r="R159" s="50">
        <v>43831</v>
      </c>
    </row>
    <row r="160" spans="18:18">
      <c r="R160" s="50">
        <v>43843</v>
      </c>
    </row>
    <row r="161" spans="18:18">
      <c r="R161" s="50">
        <v>43872</v>
      </c>
    </row>
    <row r="162" spans="18:18">
      <c r="R162" s="50">
        <v>43884</v>
      </c>
    </row>
    <row r="163" spans="18:18">
      <c r="R163" s="50">
        <v>43885</v>
      </c>
    </row>
    <row r="164" spans="18:18">
      <c r="R164" s="50">
        <v>43910</v>
      </c>
    </row>
    <row r="165" spans="18:18">
      <c r="R165" s="50">
        <v>43950</v>
      </c>
    </row>
    <row r="166" spans="18:18">
      <c r="R166" s="50">
        <v>43954</v>
      </c>
    </row>
    <row r="167" spans="18:18">
      <c r="R167" s="50">
        <v>43955</v>
      </c>
    </row>
    <row r="168" spans="18:18">
      <c r="R168" s="50">
        <v>43955</v>
      </c>
    </row>
    <row r="169" spans="18:18">
      <c r="R169" s="50">
        <v>43956</v>
      </c>
    </row>
    <row r="170" spans="18:18">
      <c r="R170" s="50">
        <v>44032</v>
      </c>
    </row>
    <row r="171" spans="18:18">
      <c r="R171" s="50">
        <v>44054</v>
      </c>
    </row>
    <row r="172" spans="18:18">
      <c r="R172" s="50">
        <v>44095</v>
      </c>
    </row>
    <row r="173" spans="18:18">
      <c r="R173" s="50">
        <v>44096</v>
      </c>
    </row>
    <row r="174" spans="18:18">
      <c r="R174" s="50">
        <v>44116</v>
      </c>
    </row>
    <row r="175" spans="18:18">
      <c r="R175" s="50">
        <v>44138</v>
      </c>
    </row>
    <row r="176" spans="18:18">
      <c r="R176" s="50">
        <v>44158</v>
      </c>
    </row>
    <row r="177" spans="18:18">
      <c r="R177" s="50">
        <v>44197</v>
      </c>
    </row>
    <row r="178" spans="18:18">
      <c r="R178" s="50">
        <v>44207</v>
      </c>
    </row>
    <row r="179" spans="18:18">
      <c r="R179" s="50">
        <v>44238</v>
      </c>
    </row>
    <row r="180" spans="18:18">
      <c r="R180" s="50">
        <v>44250</v>
      </c>
    </row>
    <row r="181" spans="18:18">
      <c r="R181" s="50">
        <v>44275</v>
      </c>
    </row>
    <row r="182" spans="18:18">
      <c r="R182" s="50">
        <v>44315</v>
      </c>
    </row>
    <row r="183" spans="18:18">
      <c r="R183" s="50">
        <v>44319</v>
      </c>
    </row>
    <row r="184" spans="18:18">
      <c r="R184" s="50">
        <v>44320</v>
      </c>
    </row>
    <row r="185" spans="18:18">
      <c r="R185" s="50">
        <v>44321</v>
      </c>
    </row>
    <row r="186" spans="18:18">
      <c r="R186" s="50">
        <v>44396</v>
      </c>
    </row>
    <row r="187" spans="18:18">
      <c r="R187" s="50">
        <v>44419</v>
      </c>
    </row>
    <row r="188" spans="18:18">
      <c r="R188" s="50">
        <v>44459</v>
      </c>
    </row>
    <row r="189" spans="18:18">
      <c r="R189" s="50">
        <v>44462</v>
      </c>
    </row>
    <row r="190" spans="18:18">
      <c r="R190" s="50">
        <v>44480</v>
      </c>
    </row>
    <row r="191" spans="18:18">
      <c r="R191" s="50">
        <v>44503</v>
      </c>
    </row>
    <row r="192" spans="18:18">
      <c r="R192" s="50">
        <v>44523</v>
      </c>
    </row>
    <row r="193" spans="18:18">
      <c r="R193" s="50">
        <v>44562</v>
      </c>
    </row>
    <row r="194" spans="18:18">
      <c r="R194" s="50">
        <v>44571</v>
      </c>
    </row>
    <row r="195" spans="18:18">
      <c r="R195" s="50">
        <v>44603</v>
      </c>
    </row>
    <row r="196" spans="18:18">
      <c r="R196" s="50">
        <v>44615</v>
      </c>
    </row>
    <row r="197" spans="18:18">
      <c r="R197" s="50">
        <v>44641</v>
      </c>
    </row>
    <row r="198" spans="18:18">
      <c r="R198" s="50">
        <v>44680</v>
      </c>
    </row>
    <row r="199" spans="18:18">
      <c r="R199" s="50">
        <v>44684</v>
      </c>
    </row>
    <row r="200" spans="18:18">
      <c r="R200" s="50">
        <v>44685</v>
      </c>
    </row>
    <row r="201" spans="18:18">
      <c r="R201" s="50">
        <v>44686</v>
      </c>
    </row>
    <row r="202" spans="18:18">
      <c r="R202" s="50">
        <v>44760</v>
      </c>
    </row>
    <row r="203" spans="18:18">
      <c r="R203" s="50">
        <v>44784</v>
      </c>
    </row>
    <row r="204" spans="18:18">
      <c r="R204" s="50">
        <v>44823</v>
      </c>
    </row>
    <row r="205" spans="18:18">
      <c r="R205" s="50">
        <v>44827</v>
      </c>
    </row>
    <row r="206" spans="18:18">
      <c r="R206" s="50">
        <v>44844</v>
      </c>
    </row>
    <row r="207" spans="18:18">
      <c r="R207" s="50">
        <v>44868</v>
      </c>
    </row>
    <row r="208" spans="18:18">
      <c r="R208" s="50">
        <v>44888</v>
      </c>
    </row>
    <row r="209" spans="18:18">
      <c r="R209" s="50">
        <v>44927</v>
      </c>
    </row>
    <row r="210" spans="18:18">
      <c r="R210" s="50">
        <v>44928</v>
      </c>
    </row>
    <row r="211" spans="18:18">
      <c r="R211" s="50">
        <v>44935</v>
      </c>
    </row>
    <row r="212" spans="18:18">
      <c r="R212" s="50">
        <v>44968</v>
      </c>
    </row>
    <row r="213" spans="18:18">
      <c r="R213" s="50">
        <v>44980</v>
      </c>
    </row>
    <row r="214" spans="18:18">
      <c r="R214" s="50">
        <v>45006</v>
      </c>
    </row>
    <row r="215" spans="18:18">
      <c r="R215" s="50">
        <v>45045</v>
      </c>
    </row>
    <row r="216" spans="18:18">
      <c r="R216" s="50">
        <v>45049</v>
      </c>
    </row>
    <row r="217" spans="18:18">
      <c r="R217" s="50">
        <v>45050</v>
      </c>
    </row>
    <row r="218" spans="18:18">
      <c r="R218" s="50">
        <v>45051</v>
      </c>
    </row>
    <row r="219" spans="18:18">
      <c r="R219" s="50">
        <v>45124</v>
      </c>
    </row>
    <row r="220" spans="18:18">
      <c r="R220" s="50">
        <v>45149</v>
      </c>
    </row>
    <row r="221" spans="18:18">
      <c r="R221" s="50">
        <v>45187</v>
      </c>
    </row>
    <row r="222" spans="18:18">
      <c r="R222" s="50">
        <v>45192</v>
      </c>
    </row>
    <row r="223" spans="18:18">
      <c r="R223" s="50">
        <v>45208</v>
      </c>
    </row>
    <row r="224" spans="18:18">
      <c r="R224" s="50">
        <v>45233</v>
      </c>
    </row>
    <row r="225" spans="18:18">
      <c r="R225" s="50">
        <v>45253</v>
      </c>
    </row>
  </sheetData>
  <phoneticPr fontId="3"/>
  <conditionalFormatting sqref="B15:H20">
    <cfRule type="expression" dxfId="37" priority="37">
      <formula>$H$12&lt;B15</formula>
    </cfRule>
    <cfRule type="expression" dxfId="36" priority="38">
      <formula>$H$10&gt;B15</formula>
    </cfRule>
    <cfRule type="expression" dxfId="71" priority="39">
      <formula>VLOOKUP(B15,$R:$R,1,FALSE)</formula>
    </cfRule>
  </conditionalFormatting>
  <conditionalFormatting sqref="B27:H32">
    <cfRule type="expression" dxfId="70" priority="40">
      <formula>$H$24&lt;B27</formula>
    </cfRule>
    <cfRule type="expression" dxfId="69" priority="41">
      <formula>$H$22&gt;B27</formula>
    </cfRule>
    <cfRule type="expression" dxfId="68" priority="42">
      <formula>VLOOKUP(B27,$R:$R,1,FALSE)</formula>
    </cfRule>
  </conditionalFormatting>
  <conditionalFormatting sqref="B39:H44">
    <cfRule type="expression" dxfId="67" priority="43">
      <formula>$H$36&lt;B39</formula>
    </cfRule>
    <cfRule type="expression" dxfId="66" priority="44">
      <formula>$H$34&gt;B39</formula>
    </cfRule>
    <cfRule type="expression" dxfId="65" priority="45">
      <formula>VLOOKUP(B39,$R:$R,1,FALSE)</formula>
    </cfRule>
  </conditionalFormatting>
  <conditionalFormatting sqref="B51:H56">
    <cfRule type="expression" dxfId="64" priority="46">
      <formula>$H$48&lt;B51</formula>
    </cfRule>
    <cfRule type="expression" dxfId="63" priority="47">
      <formula>$H$46&gt;B51</formula>
    </cfRule>
    <cfRule type="expression" dxfId="62" priority="48">
      <formula>VLOOKUP(B51,$R:$R,1,FALSE)</formula>
    </cfRule>
  </conditionalFormatting>
  <conditionalFormatting sqref="B63:H68">
    <cfRule type="expression" dxfId="61" priority="49">
      <formula>$H$60&lt;B63</formula>
    </cfRule>
    <cfRule type="expression" dxfId="60" priority="50">
      <formula>$H$58&gt;B63</formula>
    </cfRule>
    <cfRule type="expression" dxfId="59" priority="51">
      <formula>VLOOKUP(B63,$R:$R,1,FALSE)</formula>
    </cfRule>
  </conditionalFormatting>
  <conditionalFormatting sqref="B75:H80">
    <cfRule type="expression" dxfId="58" priority="52">
      <formula>$H$72&lt;B75</formula>
    </cfRule>
    <cfRule type="expression" dxfId="57" priority="53">
      <formula>$H$70&gt;B75</formula>
    </cfRule>
    <cfRule type="expression" dxfId="56" priority="54">
      <formula>VLOOKUP(B75,$R:$R,1,FALSE)</formula>
    </cfRule>
  </conditionalFormatting>
  <conditionalFormatting sqref="J75:P80">
    <cfRule type="expression" dxfId="55" priority="55">
      <formula>$P$72&lt;J75</formula>
    </cfRule>
    <cfRule type="expression" dxfId="54" priority="56">
      <formula>$P$70&gt;J75</formula>
    </cfRule>
    <cfRule type="expression" dxfId="53" priority="57">
      <formula>VLOOKUP(J75,$R:$R,1,FALSE)</formula>
    </cfRule>
  </conditionalFormatting>
  <conditionalFormatting sqref="J63:P68">
    <cfRule type="expression" dxfId="52" priority="58">
      <formula>$P$60&lt;J63</formula>
    </cfRule>
    <cfRule type="expression" dxfId="51" priority="59">
      <formula>$P$58&gt;J63</formula>
    </cfRule>
    <cfRule type="expression" dxfId="50" priority="60">
      <formula>VLOOKUP(J63,$R:$R,1,FALSE)</formula>
    </cfRule>
  </conditionalFormatting>
  <conditionalFormatting sqref="J51:P56">
    <cfRule type="expression" dxfId="49" priority="61">
      <formula>$P$48&lt;J51</formula>
    </cfRule>
    <cfRule type="expression" dxfId="48" priority="62">
      <formula>$P$46&gt;J51</formula>
    </cfRule>
    <cfRule type="expression" dxfId="47" priority="63">
      <formula>VLOOKUP(J51,$R:$R,1,FALSE)</formula>
    </cfRule>
  </conditionalFormatting>
  <conditionalFormatting sqref="J39:P44">
    <cfRule type="expression" dxfId="46" priority="64">
      <formula>$P$36&lt;J39</formula>
    </cfRule>
    <cfRule type="expression" dxfId="45" priority="65">
      <formula>$P$34&gt;J39</formula>
    </cfRule>
    <cfRule type="expression" dxfId="44" priority="66">
      <formula>VLOOKUP(J39,$R:$R,1,FALSE)</formula>
    </cfRule>
  </conditionalFormatting>
  <conditionalFormatting sqref="J27:P32">
    <cfRule type="expression" dxfId="43" priority="67">
      <formula>$P$24&lt;J27</formula>
    </cfRule>
    <cfRule type="expression" dxfId="42" priority="68">
      <formula>$P$22&gt;J27</formula>
    </cfRule>
    <cfRule type="expression" dxfId="41" priority="69">
      <formula>VLOOKUP(J27,$R:$R,1,FALSE)</formula>
    </cfRule>
  </conditionalFormatting>
  <conditionalFormatting sqref="J15:P20">
    <cfRule type="expression" dxfId="40" priority="70">
      <formula>$P$12&lt;J15</formula>
    </cfRule>
    <cfRule type="expression" dxfId="39" priority="71">
      <formula>$P$10&gt;J15</formula>
    </cfRule>
    <cfRule type="expression" dxfId="38" priority="72">
      <formula>VLOOKUP(J15,$R:$R,1,FALSE)</formula>
    </cfRule>
  </conditionalFormatting>
  <dataValidations count="3">
    <dataValidation type="list" allowBlank="1" showInputMessage="1" showErrorMessage="1" sqref="B6">
      <formula1>$B$82:$G$82</formula1>
    </dataValidation>
    <dataValidation type="list" allowBlank="1" showInputMessage="1" showErrorMessage="1" sqref="D3">
      <formula1>$B$84:$M$84</formula1>
    </dataValidation>
    <dataValidation type="list" allowBlank="1" showInputMessage="1" showErrorMessage="1" sqref="B3">
      <formula1>$S$2:$S$21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1年カレンダー</vt:lpstr>
      <vt:lpstr>'1年カレンダー'!Print_Area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木村裕一</cp:lastModifiedBy>
  <cp:lastPrinted>2019-06-10T05:53:41Z</cp:lastPrinted>
  <dcterms:created xsi:type="dcterms:W3CDTF">2013-01-25T13:32:01Z</dcterms:created>
  <dcterms:modified xsi:type="dcterms:W3CDTF">2020-03-25T12:26:20Z</dcterms:modified>
</cp:coreProperties>
</file>