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ura\OneDrive\デスクトップ\作業フォルダ\"/>
    </mc:Choice>
  </mc:AlternateContent>
  <bookViews>
    <workbookView xWindow="0" yWindow="0" windowWidth="17882" windowHeight="6336"/>
  </bookViews>
  <sheets>
    <sheet name="カレンダー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C5" i="2"/>
  <c r="A5" i="2"/>
  <c r="B5" i="2" l="1"/>
  <c r="G5" i="2"/>
  <c r="O5" i="2" l="1"/>
  <c r="F5" i="2"/>
  <c r="W5" i="2" l="1"/>
  <c r="K5" i="2"/>
  <c r="N5" i="2"/>
  <c r="I5" i="2"/>
  <c r="S5" i="2" l="1"/>
  <c r="I6" i="2"/>
  <c r="G17" i="2"/>
  <c r="V5" i="2"/>
  <c r="Q5" i="2"/>
  <c r="C17" i="2" l="1"/>
  <c r="A16" i="2" s="1"/>
  <c r="Q6" i="2"/>
  <c r="F17" i="2"/>
  <c r="A17" i="2"/>
  <c r="O17" i="2"/>
  <c r="N17" i="2" l="1"/>
  <c r="I17" i="2"/>
  <c r="K17" i="2"/>
  <c r="I16" i="2" s="1"/>
  <c r="W17" i="2"/>
  <c r="G27" i="2" l="1"/>
  <c r="V17" i="2"/>
  <c r="Q17" i="2"/>
  <c r="S17" i="2"/>
  <c r="C27" i="2" l="1"/>
  <c r="A26" i="2" s="1"/>
  <c r="Q16" i="2"/>
  <c r="O27" i="2"/>
  <c r="A27" i="2"/>
  <c r="F27" i="2"/>
  <c r="W27" i="2" l="1"/>
  <c r="K27" i="2"/>
  <c r="I26" i="2" s="1"/>
  <c r="I27" i="2"/>
  <c r="N27" i="2"/>
  <c r="G37" i="2" l="1"/>
  <c r="S27" i="2"/>
  <c r="Q27" i="2"/>
  <c r="V27" i="2"/>
  <c r="O37" i="2" l="1"/>
  <c r="A37" i="2"/>
  <c r="F37" i="2"/>
  <c r="C37" i="2"/>
  <c r="Q26" i="2"/>
  <c r="K37" i="2" l="1"/>
  <c r="A36" i="2"/>
  <c r="W37" i="2"/>
  <c r="I37" i="2"/>
  <c r="N37" i="2"/>
  <c r="V37" i="2" l="1"/>
  <c r="Q37" i="2"/>
  <c r="I36" i="2"/>
  <c r="S37" i="2"/>
  <c r="Q36" i="2" s="1"/>
  <c r="R37" i="2" l="1"/>
  <c r="I2" i="2" s="1"/>
  <c r="J9" i="2" l="1"/>
  <c r="J10" i="2" l="1"/>
  <c r="J11" i="2" s="1"/>
  <c r="J12" i="2" s="1"/>
  <c r="J13" i="2" s="1"/>
  <c r="J14" i="2" s="1"/>
  <c r="I9" i="2"/>
  <c r="I10" i="2" s="1"/>
  <c r="I11" i="2" s="1"/>
  <c r="I12" i="2" s="1"/>
  <c r="I13" i="2" s="1"/>
  <c r="I14" i="2" s="1"/>
  <c r="K9" i="2"/>
  <c r="L9" i="2" s="1"/>
  <c r="L10" i="2" l="1"/>
  <c r="L11" i="2" s="1"/>
  <c r="L12" i="2" s="1"/>
  <c r="L13" i="2" s="1"/>
  <c r="L14" i="2" s="1"/>
  <c r="M9" i="2"/>
  <c r="K10" i="2"/>
  <c r="K11" i="2" s="1"/>
  <c r="K12" i="2" s="1"/>
  <c r="K13" i="2" s="1"/>
  <c r="K14" i="2" s="1"/>
  <c r="N9" i="2" l="1"/>
  <c r="M10" i="2"/>
  <c r="M11" i="2" s="1"/>
  <c r="M12" i="2" s="1"/>
  <c r="M13" i="2" s="1"/>
  <c r="M14" i="2" s="1"/>
  <c r="O9" i="2" l="1"/>
  <c r="O10" i="2" s="1"/>
  <c r="O11" i="2" s="1"/>
  <c r="O12" i="2" s="1"/>
  <c r="O13" i="2" s="1"/>
  <c r="O14" i="2" s="1"/>
  <c r="N10" i="2"/>
  <c r="N11" i="2" s="1"/>
  <c r="N12" i="2" s="1"/>
  <c r="N13" i="2" s="1"/>
  <c r="N14" i="2" s="1"/>
  <c r="I40" i="2" l="1"/>
  <c r="I41" i="2" s="1"/>
  <c r="I42" i="2" s="1"/>
  <c r="I43" i="2" s="1"/>
  <c r="I44" i="2" s="1"/>
  <c r="J39" i="2"/>
  <c r="I39" i="2" s="1"/>
  <c r="K39" i="2" l="1"/>
  <c r="J40" i="2"/>
  <c r="J41" i="2" s="1"/>
  <c r="J42" i="2" s="1"/>
  <c r="J43" i="2" s="1"/>
  <c r="J44" i="2" s="1"/>
  <c r="Q10" i="2" l="1"/>
  <c r="Q11" i="2" s="1"/>
  <c r="Q12" i="2" s="1"/>
  <c r="Q13" i="2" s="1"/>
  <c r="Q14" i="2" s="1"/>
  <c r="R9" i="2"/>
  <c r="Q9" i="2" s="1"/>
  <c r="L39" i="2"/>
  <c r="K40" i="2"/>
  <c r="K41" i="2" s="1"/>
  <c r="K42" i="2" s="1"/>
  <c r="K43" i="2" s="1"/>
  <c r="K44" i="2" s="1"/>
  <c r="L40" i="2" l="1"/>
  <c r="L41" i="2" s="1"/>
  <c r="L42" i="2" s="1"/>
  <c r="L43" i="2" s="1"/>
  <c r="L44" i="2" s="1"/>
  <c r="M39" i="2"/>
  <c r="S9" i="2"/>
  <c r="R10" i="2"/>
  <c r="R11" i="2" s="1"/>
  <c r="R12" i="2" s="1"/>
  <c r="R13" i="2" s="1"/>
  <c r="R14" i="2" s="1"/>
  <c r="M40" i="2" l="1"/>
  <c r="M41" i="2" s="1"/>
  <c r="M42" i="2" s="1"/>
  <c r="M43" i="2" s="1"/>
  <c r="M44" i="2" s="1"/>
  <c r="N39" i="2"/>
  <c r="T9" i="2"/>
  <c r="S10" i="2"/>
  <c r="S11" i="2" s="1"/>
  <c r="S12" i="2" s="1"/>
  <c r="S13" i="2" s="1"/>
  <c r="S14" i="2" s="1"/>
  <c r="U9" i="2" l="1"/>
  <c r="T10" i="2"/>
  <c r="T11" i="2" s="1"/>
  <c r="T12" i="2" s="1"/>
  <c r="T13" i="2" s="1"/>
  <c r="T14" i="2" s="1"/>
  <c r="N40" i="2"/>
  <c r="N41" i="2" s="1"/>
  <c r="N42" i="2" s="1"/>
  <c r="N43" i="2" s="1"/>
  <c r="N44" i="2" s="1"/>
  <c r="O39" i="2"/>
  <c r="O40" i="2" s="1"/>
  <c r="O41" i="2" s="1"/>
  <c r="O42" i="2" s="1"/>
  <c r="O43" i="2" s="1"/>
  <c r="O44" i="2" s="1"/>
  <c r="U10" i="2" l="1"/>
  <c r="U11" i="2" s="1"/>
  <c r="U12" i="2" s="1"/>
  <c r="U13" i="2" s="1"/>
  <c r="U14" i="2" s="1"/>
  <c r="V9" i="2"/>
  <c r="W9" i="2" l="1"/>
  <c r="W10" i="2" s="1"/>
  <c r="W11" i="2" s="1"/>
  <c r="W12" i="2" s="1"/>
  <c r="W13" i="2" s="1"/>
  <c r="W14" i="2" s="1"/>
  <c r="V10" i="2"/>
  <c r="V11" i="2" s="1"/>
  <c r="V12" i="2" s="1"/>
  <c r="V13" i="2" s="1"/>
  <c r="V14" i="2" s="1"/>
  <c r="I29" i="2" l="1"/>
  <c r="I30" i="2" l="1"/>
  <c r="I31" i="2" s="1"/>
  <c r="I32" i="2" s="1"/>
  <c r="I33" i="2" s="1"/>
  <c r="I34" i="2" s="1"/>
  <c r="J29" i="2"/>
  <c r="K29" i="2" l="1"/>
  <c r="J30" i="2"/>
  <c r="J31" i="2" s="1"/>
  <c r="J32" i="2" s="1"/>
  <c r="J33" i="2" s="1"/>
  <c r="J34" i="2" s="1"/>
  <c r="L29" i="2" l="1"/>
  <c r="K30" i="2"/>
  <c r="K31" i="2" s="1"/>
  <c r="K32" i="2" s="1"/>
  <c r="K33" i="2" s="1"/>
  <c r="K34" i="2" s="1"/>
  <c r="M29" i="2" l="1"/>
  <c r="L30" i="2"/>
  <c r="L31" i="2" s="1"/>
  <c r="L32" i="2" s="1"/>
  <c r="L33" i="2" s="1"/>
  <c r="L34" i="2" s="1"/>
  <c r="N29" i="2" l="1"/>
  <c r="M30" i="2"/>
  <c r="M31" i="2" s="1"/>
  <c r="M32" i="2" s="1"/>
  <c r="M33" i="2" s="1"/>
  <c r="M34" i="2" s="1"/>
  <c r="O29" i="2" l="1"/>
  <c r="O30" i="2" s="1"/>
  <c r="O31" i="2" s="1"/>
  <c r="O32" i="2" s="1"/>
  <c r="O33" i="2" s="1"/>
  <c r="O34" i="2" s="1"/>
  <c r="N30" i="2"/>
  <c r="N31" i="2" s="1"/>
  <c r="N32" i="2" s="1"/>
  <c r="N33" i="2" s="1"/>
  <c r="N34" i="2" s="1"/>
  <c r="E39" i="2" l="1"/>
  <c r="D39" i="2" s="1"/>
  <c r="F39" i="2"/>
  <c r="O19" i="2"/>
  <c r="O20" i="2" s="1"/>
  <c r="O21" i="2"/>
  <c r="O22" i="2" s="1"/>
  <c r="O23" i="2" s="1"/>
  <c r="O24" i="2" s="1"/>
  <c r="E40" i="2"/>
  <c r="E41" i="2" s="1"/>
  <c r="E42" i="2" s="1"/>
  <c r="E43" i="2" s="1"/>
  <c r="E44" i="2" s="1"/>
  <c r="C39" i="2" l="1"/>
  <c r="B39" i="2" s="1"/>
  <c r="D40" i="2"/>
  <c r="D41" i="2" s="1"/>
  <c r="D42" i="2" s="1"/>
  <c r="D43" i="2" s="1"/>
  <c r="D44" i="2" s="1"/>
  <c r="N19" i="2"/>
  <c r="E10" i="2"/>
  <c r="E11" i="2" s="1"/>
  <c r="E12" i="2" s="1"/>
  <c r="E13" i="2" s="1"/>
  <c r="E14" i="2" s="1"/>
  <c r="F9" i="2"/>
  <c r="E9" i="2" s="1"/>
  <c r="D9" i="2" s="1"/>
  <c r="G39" i="2"/>
  <c r="G40" i="2" s="1"/>
  <c r="G41" i="2" s="1"/>
  <c r="G42" i="2" s="1"/>
  <c r="G43" i="2" s="1"/>
  <c r="G44" i="2" s="1"/>
  <c r="F40" i="2"/>
  <c r="F41" i="2" s="1"/>
  <c r="F42" i="2" s="1"/>
  <c r="F43" i="2" s="1"/>
  <c r="F44" i="2" s="1"/>
  <c r="C40" i="2"/>
  <c r="C41" i="2" s="1"/>
  <c r="C42" i="2" s="1"/>
  <c r="C43" i="2" s="1"/>
  <c r="C44" i="2" s="1"/>
  <c r="M19" i="2" l="1"/>
  <c r="N20" i="2"/>
  <c r="N21" i="2" s="1"/>
  <c r="N22" i="2" s="1"/>
  <c r="N23" i="2" s="1"/>
  <c r="N24" i="2" s="1"/>
  <c r="A39" i="2"/>
  <c r="A40" i="2" s="1"/>
  <c r="A41" i="2" s="1"/>
  <c r="A42" i="2" s="1"/>
  <c r="A43" i="2" s="1"/>
  <c r="A44" i="2" s="1"/>
  <c r="B40" i="2"/>
  <c r="B41" i="2" s="1"/>
  <c r="B42" i="2" s="1"/>
  <c r="B43" i="2" s="1"/>
  <c r="B44" i="2" s="1"/>
  <c r="G9" i="2"/>
  <c r="G10" i="2" s="1"/>
  <c r="G11" i="2" s="1"/>
  <c r="G12" i="2" s="1"/>
  <c r="G13" i="2" s="1"/>
  <c r="G14" i="2" s="1"/>
  <c r="F10" i="2"/>
  <c r="F11" i="2" s="1"/>
  <c r="F12" i="2" s="1"/>
  <c r="F13" i="2" s="1"/>
  <c r="F14" i="2" s="1"/>
  <c r="C9" i="2"/>
  <c r="D10" i="2"/>
  <c r="D11" i="2" s="1"/>
  <c r="D12" i="2" s="1"/>
  <c r="D13" i="2" s="1"/>
  <c r="D14" i="2" s="1"/>
  <c r="L19" i="2" l="1"/>
  <c r="L20" i="2" s="1"/>
  <c r="L21" i="2" s="1"/>
  <c r="L22" i="2" s="1"/>
  <c r="L23" i="2" s="1"/>
  <c r="L24" i="2" s="1"/>
  <c r="M20" i="2"/>
  <c r="M21" i="2" s="1"/>
  <c r="M22" i="2" s="1"/>
  <c r="M23" i="2" s="1"/>
  <c r="M24" i="2" s="1"/>
  <c r="C10" i="2"/>
  <c r="C11" i="2" s="1"/>
  <c r="C12" i="2" s="1"/>
  <c r="C13" i="2" s="1"/>
  <c r="C14" i="2" s="1"/>
  <c r="B9" i="2"/>
  <c r="A9" i="2" l="1"/>
  <c r="A10" i="2" s="1"/>
  <c r="A11" i="2" s="1"/>
  <c r="A12" i="2" s="1"/>
  <c r="A13" i="2" s="1"/>
  <c r="A14" i="2" s="1"/>
  <c r="B10" i="2"/>
  <c r="B11" i="2" s="1"/>
  <c r="B12" i="2" s="1"/>
  <c r="B13" i="2" s="1"/>
  <c r="B14" i="2" s="1"/>
  <c r="K19" i="2" l="1"/>
  <c r="J19" i="2" s="1"/>
  <c r="I19" i="2" l="1"/>
  <c r="I20" i="2" s="1"/>
  <c r="I21" i="2" s="1"/>
  <c r="I22" i="2" s="1"/>
  <c r="I23" i="2" s="1"/>
  <c r="I24" i="2" s="1"/>
  <c r="J20" i="2"/>
  <c r="J21" i="2" s="1"/>
  <c r="J22" i="2" s="1"/>
  <c r="J23" i="2" s="1"/>
  <c r="J24" i="2" s="1"/>
  <c r="K20" i="2"/>
  <c r="K21" i="2" s="1"/>
  <c r="K22" i="2" s="1"/>
  <c r="K23" i="2" s="1"/>
  <c r="K24" i="2" s="1"/>
  <c r="S19" i="2"/>
  <c r="T19" i="2"/>
  <c r="U19" i="2"/>
  <c r="V19" i="2"/>
  <c r="W19" i="2"/>
  <c r="W20" i="2"/>
  <c r="W21" i="2"/>
  <c r="W22" i="2"/>
  <c r="W23" i="2"/>
  <c r="W24" i="2"/>
  <c r="V20" i="2"/>
  <c r="V21" i="2"/>
  <c r="V22" i="2"/>
  <c r="V23" i="2"/>
  <c r="V24" i="2"/>
  <c r="E29" i="2"/>
  <c r="D29" i="2"/>
  <c r="C29" i="2"/>
  <c r="B29" i="2"/>
  <c r="A29" i="2"/>
  <c r="A30" i="2"/>
  <c r="A31" i="2"/>
  <c r="A32" i="2"/>
  <c r="A33" i="2"/>
  <c r="A34" i="2"/>
  <c r="B30" i="2"/>
  <c r="B31" i="2"/>
  <c r="B32" i="2"/>
  <c r="B33" i="2"/>
  <c r="B34" i="2"/>
  <c r="U20" i="2"/>
  <c r="U21" i="2"/>
  <c r="U22" i="2"/>
  <c r="U23" i="2"/>
  <c r="U24" i="2"/>
  <c r="T20" i="2"/>
  <c r="T21" i="2"/>
  <c r="T22" i="2"/>
  <c r="T23" i="2"/>
  <c r="T24" i="2"/>
  <c r="C30" i="2"/>
  <c r="C31" i="2"/>
  <c r="C32" i="2"/>
  <c r="C33" i="2"/>
  <c r="C34" i="2"/>
  <c r="D30" i="2"/>
  <c r="D31" i="2"/>
  <c r="D32" i="2"/>
  <c r="D33" i="2"/>
  <c r="D34" i="2"/>
  <c r="F29" i="2"/>
  <c r="G29" i="2"/>
  <c r="G30" i="2"/>
  <c r="G31" i="2"/>
  <c r="G32" i="2"/>
  <c r="G33" i="2"/>
  <c r="G34" i="2"/>
  <c r="F30" i="2"/>
  <c r="F31" i="2"/>
  <c r="F32" i="2"/>
  <c r="F33" i="2"/>
  <c r="F34" i="2"/>
  <c r="S20" i="2"/>
  <c r="S21" i="2"/>
  <c r="S22" i="2"/>
  <c r="S23" i="2"/>
  <c r="S24" i="2"/>
  <c r="R19" i="2"/>
  <c r="R20" i="2"/>
  <c r="R21" i="2"/>
  <c r="R22" i="2"/>
  <c r="R23" i="2"/>
  <c r="R24" i="2"/>
  <c r="Q19" i="2"/>
  <c r="Q20" i="2"/>
  <c r="Q21" i="2"/>
  <c r="Q22" i="2"/>
  <c r="Q23" i="2"/>
  <c r="Q24" i="2"/>
  <c r="E30" i="2"/>
  <c r="E31" i="2"/>
  <c r="E32" i="2"/>
  <c r="E33" i="2"/>
  <c r="E34" i="2"/>
  <c r="E19" i="2"/>
  <c r="D19" i="2"/>
  <c r="C19" i="2"/>
  <c r="B19" i="2"/>
  <c r="B20" i="2"/>
  <c r="B21" i="2"/>
  <c r="B22" i="2"/>
  <c r="B23" i="2"/>
  <c r="B24" i="2"/>
  <c r="A19" i="2"/>
  <c r="A20" i="2"/>
  <c r="A21" i="2"/>
  <c r="A22" i="2"/>
  <c r="A23" i="2"/>
  <c r="A24" i="2"/>
  <c r="T39" i="2"/>
  <c r="S39" i="2"/>
  <c r="R39" i="2"/>
  <c r="Q39" i="2"/>
  <c r="Q40" i="2"/>
  <c r="Q41" i="2"/>
  <c r="Q42" i="2"/>
  <c r="Q43" i="2"/>
  <c r="Q44" i="2"/>
  <c r="R40" i="2"/>
  <c r="R41" i="2"/>
  <c r="R42" i="2"/>
  <c r="R43" i="2"/>
  <c r="R44" i="2"/>
  <c r="U39" i="2"/>
  <c r="V39" i="2"/>
  <c r="W39" i="2"/>
  <c r="W40" i="2"/>
  <c r="W41" i="2"/>
  <c r="W42" i="2"/>
  <c r="W43" i="2"/>
  <c r="W44" i="2"/>
  <c r="V40" i="2"/>
  <c r="V41" i="2"/>
  <c r="V42" i="2"/>
  <c r="V43" i="2"/>
  <c r="V44" i="2"/>
  <c r="T29" i="2"/>
  <c r="S29" i="2"/>
  <c r="R29" i="2"/>
  <c r="Q29" i="2"/>
  <c r="Q30" i="2"/>
  <c r="Q31" i="2"/>
  <c r="Q32" i="2"/>
  <c r="Q33" i="2"/>
  <c r="Q34" i="2"/>
  <c r="R30" i="2"/>
  <c r="R31" i="2"/>
  <c r="R32" i="2"/>
  <c r="R33" i="2"/>
  <c r="R34" i="2"/>
  <c r="S40" i="2"/>
  <c r="S41" i="2"/>
  <c r="S42" i="2"/>
  <c r="S43" i="2"/>
  <c r="S44" i="2"/>
  <c r="C20" i="2"/>
  <c r="C21" i="2"/>
  <c r="C22" i="2"/>
  <c r="C23" i="2"/>
  <c r="C24" i="2"/>
  <c r="U29" i="2"/>
  <c r="V29" i="2"/>
  <c r="W29" i="2"/>
  <c r="W30" i="2"/>
  <c r="W31" i="2"/>
  <c r="W32" i="2"/>
  <c r="W33" i="2"/>
  <c r="W34" i="2"/>
  <c r="V30" i="2"/>
  <c r="V31" i="2"/>
  <c r="V32" i="2"/>
  <c r="V33" i="2"/>
  <c r="V34" i="2"/>
  <c r="U40" i="2"/>
  <c r="U41" i="2"/>
  <c r="U42" i="2"/>
  <c r="U43" i="2"/>
  <c r="U44" i="2"/>
  <c r="T40" i="2"/>
  <c r="T41" i="2"/>
  <c r="T42" i="2"/>
  <c r="T43" i="2"/>
  <c r="T44" i="2"/>
  <c r="D20" i="2"/>
  <c r="D21" i="2"/>
  <c r="D22" i="2"/>
  <c r="D23" i="2"/>
  <c r="D24" i="2"/>
  <c r="S30" i="2"/>
  <c r="S31" i="2"/>
  <c r="S32" i="2"/>
  <c r="S33" i="2"/>
  <c r="S34" i="2"/>
  <c r="U30" i="2"/>
  <c r="U31" i="2"/>
  <c r="U32" i="2"/>
  <c r="U33" i="2"/>
  <c r="U34" i="2"/>
  <c r="F19" i="2"/>
  <c r="F20" i="2"/>
  <c r="F21" i="2"/>
  <c r="F22" i="2"/>
  <c r="F23" i="2"/>
  <c r="F24" i="2"/>
  <c r="G19" i="2"/>
  <c r="G20" i="2"/>
  <c r="G21" i="2"/>
  <c r="G22" i="2"/>
  <c r="G23" i="2"/>
  <c r="G24" i="2"/>
  <c r="T30" i="2"/>
  <c r="T31" i="2"/>
  <c r="T32" i="2"/>
  <c r="T33" i="2"/>
  <c r="T34" i="2"/>
  <c r="E20" i="2"/>
  <c r="E21" i="2"/>
  <c r="E22" i="2"/>
  <c r="E23" i="2"/>
  <c r="E24" i="2"/>
</calcChain>
</file>

<file path=xl/sharedStrings.xml><?xml version="1.0" encoding="utf-8"?>
<sst xmlns="http://schemas.openxmlformats.org/spreadsheetml/2006/main" count="191" uniqueCount="56">
  <si>
    <t>年</t>
    <rPh sb="0" eb="1">
      <t>ネン</t>
    </rPh>
    <phoneticPr fontId="2"/>
  </si>
  <si>
    <t>月からの1年カレンダーを作る</t>
    <rPh sb="0" eb="1">
      <t>ガツ</t>
    </rPh>
    <rPh sb="5" eb="6">
      <t>ネン</t>
    </rPh>
    <rPh sb="12" eb="13">
      <t>ツク</t>
    </rPh>
    <phoneticPr fontId="2"/>
  </si>
  <si>
    <t>日</t>
    <rPh sb="0" eb="1">
      <t>ニチ</t>
    </rPh>
    <phoneticPr fontId="6"/>
  </si>
  <si>
    <t>月</t>
    <rPh sb="0" eb="1">
      <t>ゲツ</t>
    </rPh>
    <phoneticPr fontId="6"/>
  </si>
  <si>
    <t>火</t>
    <rPh sb="0" eb="1">
      <t>カ</t>
    </rPh>
    <phoneticPr fontId="6"/>
  </si>
  <si>
    <t>水</t>
    <rPh sb="0" eb="1">
      <t>スイ</t>
    </rPh>
    <phoneticPr fontId="6"/>
  </si>
  <si>
    <t>木</t>
    <rPh sb="0" eb="1">
      <t>モク</t>
    </rPh>
    <phoneticPr fontId="6"/>
  </si>
  <si>
    <t>金</t>
    <rPh sb="0" eb="1">
      <t>キン</t>
    </rPh>
    <phoneticPr fontId="6"/>
  </si>
  <si>
    <t>土</t>
    <rPh sb="0" eb="1">
      <t>ド</t>
    </rPh>
    <phoneticPr fontId="6"/>
  </si>
  <si>
    <t>※</t>
    <phoneticPr fontId="2"/>
  </si>
  <si>
    <t>月</t>
    <rPh sb="0" eb="1">
      <t>ツキ</t>
    </rPh>
    <phoneticPr fontId="2"/>
  </si>
  <si>
    <t>※</t>
    <phoneticPr fontId="2"/>
  </si>
  <si>
    <t>元日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</si>
  <si>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</si>
  <si>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</si>
  <si>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</si>
  <si>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</si>
  <si>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</si>
  <si>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</si>
  <si>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</si>
  <si>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</si>
  <si>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</si>
  <si>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</si>
  <si>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</si>
  <si>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</si>
  <si>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体育の日</t>
  </si>
  <si>
    <t>文化の日</t>
  </si>
  <si>
    <t>勤労感謝の日</t>
  </si>
  <si>
    <t>振替休日</t>
  </si>
  <si>
    <t>日付</t>
  </si>
  <si>
    <t>祝日</t>
  </si>
  <si>
    <t>休日</t>
    <rPh sb="0" eb="2">
      <t>キュウジツ</t>
    </rPh>
    <phoneticPr fontId="2"/>
  </si>
  <si>
    <t>カレンダーをつくる</t>
    <phoneticPr fontId="2"/>
  </si>
  <si>
    <t>祝日年月日入力</t>
    <rPh sb="0" eb="2">
      <t>シュクジツ</t>
    </rPh>
    <rPh sb="2" eb="5">
      <t>ネンガッピ</t>
    </rPh>
    <rPh sb="5" eb="7">
      <t>ニュウリョク</t>
    </rPh>
    <phoneticPr fontId="2"/>
  </si>
  <si>
    <t>3列（月）×4段の1年カレンダーです</t>
    <rPh sb="1" eb="2">
      <t>レツ</t>
    </rPh>
    <rPh sb="3" eb="4">
      <t>ツキ</t>
    </rPh>
    <rPh sb="7" eb="8">
      <t>ダン</t>
    </rPh>
    <rPh sb="10" eb="11">
      <t>ネン</t>
    </rPh>
    <phoneticPr fontId="2"/>
  </si>
  <si>
    <t>令和3</t>
    <rPh sb="0" eb="2">
      <t>レイワ</t>
    </rPh>
    <phoneticPr fontId="2"/>
  </si>
  <si>
    <t>令和4</t>
    <rPh sb="0" eb="2">
      <t>レイワ</t>
    </rPh>
    <phoneticPr fontId="2"/>
  </si>
  <si>
    <t>令和5</t>
    <rPh sb="0" eb="2">
      <t>レイワ</t>
    </rPh>
    <phoneticPr fontId="2"/>
  </si>
  <si>
    <t>令和6</t>
    <rPh sb="0" eb="2">
      <t>レイワ</t>
    </rPh>
    <phoneticPr fontId="2"/>
  </si>
  <si>
    <t>令和7</t>
    <rPh sb="0" eb="2">
      <t>レイワ</t>
    </rPh>
    <phoneticPr fontId="2"/>
  </si>
  <si>
    <t>カ レ ン ダ ー</t>
    <phoneticPr fontId="2"/>
  </si>
  <si>
    <t>令和8</t>
    <rPh sb="0" eb="2">
      <t>レイワ</t>
    </rPh>
    <phoneticPr fontId="2"/>
  </si>
  <si>
    <t>令和9</t>
    <rPh sb="0" eb="2">
      <t>レイワ</t>
    </rPh>
    <phoneticPr fontId="2"/>
  </si>
  <si>
    <t>令和10</t>
    <rPh sb="0" eb="2">
      <t>レイワ</t>
    </rPh>
    <phoneticPr fontId="2"/>
  </si>
  <si>
    <t>令和2</t>
    <rPh sb="0" eb="2">
      <t>レイワ</t>
    </rPh>
    <phoneticPr fontId="2"/>
  </si>
  <si>
    <t>令和11</t>
    <rPh sb="0" eb="2">
      <t>レイワ</t>
    </rPh>
    <phoneticPr fontId="2"/>
  </si>
  <si>
    <t>令和12</t>
    <rPh sb="0" eb="2">
      <t>レイワ</t>
    </rPh>
    <phoneticPr fontId="2"/>
  </si>
  <si>
    <t>スポーツの日</t>
    <phoneticPr fontId="2"/>
  </si>
  <si>
    <t>祝日年月日入力する（祝日一覧の枠内、あらかじめ2024年（令和6年）まで入力済</t>
    <rPh sb="0" eb="2">
      <t>シュクジツ</t>
    </rPh>
    <rPh sb="2" eb="5">
      <t>ネンガッピ</t>
    </rPh>
    <rPh sb="5" eb="7">
      <t>ニュウリョク</t>
    </rPh>
    <rPh sb="10" eb="12">
      <t>シュクジツ</t>
    </rPh>
    <rPh sb="12" eb="14">
      <t>イチラン</t>
    </rPh>
    <rPh sb="15" eb="17">
      <t>ワクナイ</t>
    </rPh>
    <rPh sb="27" eb="28">
      <t>ネン</t>
    </rPh>
    <rPh sb="29" eb="31">
      <t>レイワ</t>
    </rPh>
    <rPh sb="32" eb="33">
      <t>ネン</t>
    </rPh>
    <rPh sb="36" eb="39">
      <t>ニュウリョクスミ</t>
    </rPh>
    <phoneticPr fontId="2"/>
  </si>
  <si>
    <t>自分の予定、年月日入力する</t>
    <rPh sb="0" eb="2">
      <t>ジブン</t>
    </rPh>
    <rPh sb="3" eb="5">
      <t>ヨテイ</t>
    </rPh>
    <rPh sb="6" eb="7">
      <t>ネン</t>
    </rPh>
    <rPh sb="7" eb="9">
      <t>ガッピ</t>
    </rPh>
    <rPh sb="9" eb="11">
      <t>ニュウリョク</t>
    </rPh>
    <phoneticPr fontId="2"/>
  </si>
  <si>
    <t>予定、年月日入力</t>
    <rPh sb="0" eb="2">
      <t>ヨテイ</t>
    </rPh>
    <rPh sb="3" eb="4">
      <t>ネン</t>
    </rPh>
    <rPh sb="4" eb="6">
      <t>ガッピ</t>
    </rPh>
    <rPh sb="6" eb="8">
      <t>ニュウリョク</t>
    </rPh>
    <phoneticPr fontId="2"/>
  </si>
  <si>
    <t>令和6年度まで入力済</t>
    <rPh sb="0" eb="2">
      <t>レイワ</t>
    </rPh>
    <rPh sb="3" eb="5">
      <t>ネンド</t>
    </rPh>
    <rPh sb="7" eb="9">
      <t>ニュウリョク</t>
    </rPh>
    <rPh sb="9" eb="10">
      <t>スミ</t>
    </rPh>
    <phoneticPr fontId="2"/>
  </si>
  <si>
    <t>日曜、祝日は赤太文字の橙色枠表示</t>
    <rPh sb="0" eb="2">
      <t>ニチヨウ</t>
    </rPh>
    <rPh sb="3" eb="5">
      <t>シュクジツ</t>
    </rPh>
    <rPh sb="6" eb="7">
      <t>アカ</t>
    </rPh>
    <rPh sb="7" eb="10">
      <t>フトモジ</t>
    </rPh>
    <rPh sb="11" eb="13">
      <t>ダイダイイロ</t>
    </rPh>
    <rPh sb="13" eb="14">
      <t>ワク</t>
    </rPh>
    <rPh sb="14" eb="16">
      <t>ヒョウジ</t>
    </rPh>
    <phoneticPr fontId="2"/>
  </si>
  <si>
    <t>自分の予定日は黒太文字の青枠で表示</t>
    <rPh sb="0" eb="2">
      <t>ジブン</t>
    </rPh>
    <rPh sb="3" eb="6">
      <t>ヨテイビ</t>
    </rPh>
    <rPh sb="7" eb="8">
      <t>クロ</t>
    </rPh>
    <rPh sb="8" eb="11">
      <t>フトモジ</t>
    </rPh>
    <rPh sb="12" eb="14">
      <t>アオワク</t>
    </rPh>
    <rPh sb="15" eb="17">
      <t>ヒョウジ</t>
    </rPh>
    <phoneticPr fontId="2"/>
  </si>
  <si>
    <t>を入力</t>
    <rPh sb="1" eb="3">
      <t>ニュウリョク</t>
    </rPh>
    <phoneticPr fontId="2"/>
  </si>
  <si>
    <t>始まりの月が選べる（年と月を黄色枠に入力）⇒右の</t>
    <rPh sb="0" eb="1">
      <t>ハジ</t>
    </rPh>
    <rPh sb="4" eb="5">
      <t>ツキ</t>
    </rPh>
    <rPh sb="6" eb="7">
      <t>エラ</t>
    </rPh>
    <rPh sb="10" eb="11">
      <t>ネン</t>
    </rPh>
    <rPh sb="12" eb="13">
      <t>ツキ</t>
    </rPh>
    <rPh sb="14" eb="16">
      <t>キイロ</t>
    </rPh>
    <rPh sb="16" eb="17">
      <t>ワク</t>
    </rPh>
    <rPh sb="18" eb="20">
      <t>ニュウリョク</t>
    </rPh>
    <rPh sb="22" eb="23">
      <t>ミギ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</si>
</sst>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d"/>
    <numFmt numFmtId="177" formatCode="yyyy/m/d;@"/>
    <numFmt numFmtId="178" formatCode="m/d;@"/>
    <numFmt numFmtId="179" formatCode="General&quot;月&quot;"/>
    <numFmt numFmtId="180" formatCode="General&quot;日&quot;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57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 applyAlignment="1" applyProtection="1">
      <protection hidden="1"/>
    </xf>
    <xf numFmtId="0" fontId="1" fillId="0" borderId="0" xfId="0" applyFont="1" applyAlignment="1" applyProtection="1">
      <protection hidden="1"/>
    </xf>
    <xf numFmtId="0" fontId="4" fillId="0" borderId="0" xfId="0" applyFont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5" fillId="0" borderId="0" xfId="0" applyFont="1" applyBorder="1" applyAlignment="1" applyProtection="1">
      <protection hidden="1"/>
    </xf>
    <xf numFmtId="0" fontId="4" fillId="0" borderId="0" xfId="0" applyFont="1" applyBorder="1" applyAlignment="1" applyProtection="1">
      <protection hidden="1"/>
    </xf>
    <xf numFmtId="14" fontId="7" fillId="0" borderId="0" xfId="0" applyNumberFormat="1" applyFont="1" applyBorder="1" applyAlignment="1" applyProtection="1">
      <protection hidden="1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11" fillId="3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protection hidden="1"/>
    </xf>
    <xf numFmtId="0" fontId="15" fillId="0" borderId="0" xfId="0" applyFont="1" applyAlignment="1" applyProtection="1">
      <alignment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14" fontId="17" fillId="0" borderId="0" xfId="0" applyNumberFormat="1" applyFont="1" applyBorder="1" applyAlignment="1" applyProtection="1">
      <alignment horizontal="center"/>
      <protection hidden="1"/>
    </xf>
    <xf numFmtId="0" fontId="0" fillId="0" borderId="0" xfId="0" applyProtection="1">
      <alignment vertical="center"/>
      <protection hidden="1"/>
    </xf>
    <xf numFmtId="0" fontId="12" fillId="0" borderId="0" xfId="0" applyFont="1" applyProtection="1">
      <alignment vertical="center"/>
      <protection hidden="1"/>
    </xf>
    <xf numFmtId="0" fontId="14" fillId="0" borderId="0" xfId="0" applyFont="1" applyProtection="1">
      <alignment vertical="center"/>
      <protection hidden="1"/>
    </xf>
    <xf numFmtId="177" fontId="13" fillId="0" borderId="0" xfId="0" applyNumberFormat="1" applyFont="1" applyAlignment="1" applyProtection="1">
      <alignment horizontal="left"/>
      <protection hidden="1"/>
    </xf>
    <xf numFmtId="0" fontId="13" fillId="0" borderId="0" xfId="0" applyFont="1" applyAlignment="1" applyProtection="1">
      <alignment horizontal="left"/>
      <protection hidden="1"/>
    </xf>
    <xf numFmtId="0" fontId="14" fillId="0" borderId="0" xfId="0" applyFont="1" applyFill="1" applyProtection="1">
      <alignment vertical="center"/>
      <protection hidden="1"/>
    </xf>
    <xf numFmtId="0" fontId="12" fillId="2" borderId="1" xfId="0" applyFont="1" applyFill="1" applyBorder="1" applyProtection="1">
      <alignment vertical="center"/>
      <protection locked="0"/>
    </xf>
    <xf numFmtId="0" fontId="18" fillId="0" borderId="0" xfId="0" applyFont="1" applyProtection="1">
      <alignment vertical="center"/>
      <protection hidden="1"/>
    </xf>
    <xf numFmtId="0" fontId="7" fillId="0" borderId="0" xfId="0" applyFont="1" applyBorder="1" applyAlignment="1" applyProtection="1">
      <protection hidden="1"/>
    </xf>
    <xf numFmtId="14" fontId="8" fillId="0" borderId="0" xfId="0" applyNumberFormat="1" applyFont="1" applyBorder="1" applyAlignment="1" applyProtection="1">
      <protection hidden="1"/>
    </xf>
    <xf numFmtId="0" fontId="12" fillId="0" borderId="0" xfId="0" applyFont="1" applyBorder="1" applyAlignment="1" applyProtection="1">
      <alignment horizontal="left"/>
      <protection hidden="1"/>
    </xf>
    <xf numFmtId="176" fontId="19" fillId="0" borderId="1" xfId="0" applyNumberFormat="1" applyFont="1" applyBorder="1" applyAlignment="1" applyProtection="1">
      <alignment horizontal="center" vertical="center"/>
      <protection hidden="1"/>
    </xf>
    <xf numFmtId="176" fontId="20" fillId="0" borderId="1" xfId="0" applyNumberFormat="1" applyFont="1" applyBorder="1" applyAlignment="1" applyProtection="1">
      <alignment horizontal="center" vertical="center"/>
      <protection hidden="1"/>
    </xf>
    <xf numFmtId="0" fontId="22" fillId="0" borderId="0" xfId="0" applyFont="1" applyProtection="1">
      <alignment vertical="center"/>
      <protection hidden="1"/>
    </xf>
    <xf numFmtId="0" fontId="23" fillId="0" borderId="0" xfId="0" applyFont="1" applyProtection="1">
      <alignment vertical="center"/>
      <protection hidden="1"/>
    </xf>
    <xf numFmtId="0" fontId="24" fillId="0" borderId="0" xfId="0" applyFont="1" applyBorder="1" applyAlignment="1" applyProtection="1">
      <alignment vertical="center"/>
      <protection hidden="1"/>
    </xf>
    <xf numFmtId="0" fontId="0" fillId="0" borderId="5" xfId="0" applyBorder="1" applyAlignment="1" applyProtection="1">
      <alignment horizontal="center" vertical="center"/>
      <protection locked="0"/>
    </xf>
    <xf numFmtId="180" fontId="0" fillId="0" borderId="0" xfId="0" applyNumberFormat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protection hidden="1"/>
    </xf>
    <xf numFmtId="14" fontId="6" fillId="0" borderId="0" xfId="0" applyNumberFormat="1" applyFont="1" applyBorder="1" applyAlignment="1" applyProtection="1">
      <protection hidden="1"/>
    </xf>
    <xf numFmtId="179" fontId="21" fillId="0" borderId="0" xfId="0" applyNumberFormat="1" applyFont="1" applyAlignment="1" applyProtection="1">
      <alignment horizontal="center" vertical="center"/>
      <protection hidden="1"/>
    </xf>
    <xf numFmtId="179" fontId="21" fillId="0" borderId="0" xfId="0" applyNumberFormat="1" applyFont="1" applyBorder="1" applyAlignment="1" applyProtection="1">
      <alignment horizontal="left" vertical="center"/>
      <protection hidden="1"/>
    </xf>
    <xf numFmtId="179" fontId="21" fillId="0" borderId="0" xfId="0" applyNumberFormat="1" applyFont="1" applyBorder="1" applyAlignment="1" applyProtection="1">
      <alignment horizontal="center"/>
      <protection hidden="1"/>
    </xf>
    <xf numFmtId="179" fontId="21" fillId="0" borderId="0" xfId="0" applyNumberFormat="1" applyFont="1" applyAlignment="1" applyProtection="1">
      <alignment horizontal="center"/>
      <protection hidden="1"/>
    </xf>
    <xf numFmtId="178" fontId="14" fillId="0" borderId="2" xfId="0" applyNumberFormat="1" applyFont="1" applyBorder="1" applyAlignment="1" applyProtection="1">
      <alignment horizontal="left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178" fontId="14" fillId="0" borderId="2" xfId="0" applyNumberFormat="1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</cellXfs>
  <cellStyles count="1">
    <cellStyle name="標準" xfId="0" builtinId="0"/>
  </cellStyles>
  <dxfs count="72"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 patternType="solid">
          <bgColor theme="7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1"/>
  <sheetViews>
    <sheetView tabSelected="1" workbookViewId="0">
      <selection activeCell="Y4" sqref="Y4"/>
    </sheetView>
  </sheetViews>
  <sheetFormatPr defaultRowHeight="13.1" x14ac:dyDescent="0.15"/>
  <cols>
    <col min="1" max="7" width="4.77734375" style="16" customWidth="1"/>
    <col min="8" max="8" width="1.77734375" style="16" customWidth="1"/>
    <col min="9" max="15" width="4.77734375" style="16" customWidth="1"/>
    <col min="16" max="16" width="1.77734375" style="16" customWidth="1"/>
    <col min="17" max="23" width="4.77734375" style="16" customWidth="1"/>
    <col min="24" max="24" width="7.33203125" style="16" customWidth="1"/>
    <col min="25" max="25" width="8.88671875" style="16" customWidth="1"/>
    <col min="26" max="16384" width="8.88671875" style="16"/>
  </cols>
  <sheetData>
    <row r="1" spans="1:24" ht="15.05" customHeight="1" x14ac:dyDescent="0.15">
      <c r="F1" s="11"/>
      <c r="G1" s="11"/>
      <c r="H1" s="4"/>
      <c r="I1" s="4"/>
      <c r="J1" s="7"/>
      <c r="K1" s="7"/>
      <c r="L1" s="7"/>
      <c r="M1" s="7"/>
      <c r="N1" s="7"/>
      <c r="O1" s="7"/>
    </row>
    <row r="2" spans="1:24" ht="15.05" customHeight="1" x14ac:dyDescent="0.15">
      <c r="E2" s="29" t="s">
        <v>40</v>
      </c>
      <c r="F2" s="11"/>
      <c r="H2" s="15"/>
      <c r="I2" s="23" t="str">
        <f>"("&amp;B5&amp;"年"&amp;A6&amp;"月～"&amp;R37&amp;"年"&amp;S37&amp;"月"&amp;")"</f>
        <v>(令和3年1月～令和3年12月)</v>
      </c>
      <c r="J2" s="15"/>
      <c r="K2" s="15"/>
      <c r="L2" s="15"/>
      <c r="M2" s="15"/>
      <c r="N2" s="15"/>
      <c r="O2" s="15"/>
      <c r="S2" s="32"/>
      <c r="T2" s="32"/>
      <c r="U2" s="32"/>
      <c r="V2" s="32"/>
      <c r="W2" s="32"/>
    </row>
    <row r="3" spans="1:24" ht="15.05" customHeight="1" x14ac:dyDescent="0.2">
      <c r="A3" s="1"/>
      <c r="B3" s="2"/>
      <c r="C3" s="2"/>
      <c r="D3" s="2"/>
      <c r="E3" s="2"/>
      <c r="P3" s="3"/>
      <c r="Q3" s="4"/>
      <c r="R3" s="4"/>
      <c r="S3" s="4"/>
      <c r="T3" s="4"/>
      <c r="U3" s="4"/>
      <c r="V3" s="4"/>
      <c r="W3" s="4"/>
      <c r="X3" s="4"/>
    </row>
    <row r="4" spans="1:24" ht="15.05" customHeight="1" x14ac:dyDescent="0.15">
      <c r="B4" s="5"/>
      <c r="D4" s="14"/>
      <c r="E4" s="12"/>
      <c r="F4" s="13"/>
      <c r="G4" s="12"/>
      <c r="H4" s="5"/>
      <c r="J4" s="5"/>
      <c r="K4" s="12"/>
      <c r="L4" s="14"/>
      <c r="M4" s="12"/>
      <c r="N4" s="13"/>
      <c r="O4" s="12"/>
      <c r="P4" s="5"/>
      <c r="S4" s="12"/>
      <c r="T4" s="14"/>
      <c r="U4" s="12"/>
      <c r="V4" s="13"/>
      <c r="W4" s="12"/>
      <c r="X4" s="5"/>
    </row>
    <row r="5" spans="1:24" ht="15.05" hidden="1" customHeight="1" x14ac:dyDescent="0.15">
      <c r="A5" s="6">
        <f>Q52</f>
        <v>2021</v>
      </c>
      <c r="B5" s="4" t="str">
        <f>VLOOKUP(A5,B70:C80,2,FALSE)</f>
        <v>令和3</v>
      </c>
      <c r="C5" s="7">
        <f>Q53</f>
        <v>1</v>
      </c>
      <c r="D5" s="4"/>
      <c r="E5" s="4"/>
      <c r="F5" s="35">
        <f>WEEKDAY(G5)</f>
        <v>6</v>
      </c>
      <c r="G5" s="36">
        <f>DATE(A5,C5,1)</f>
        <v>44197</v>
      </c>
      <c r="H5" s="4"/>
      <c r="I5" s="6">
        <f>YEAR(O5)</f>
        <v>2021</v>
      </c>
      <c r="J5" s="4"/>
      <c r="K5" s="7">
        <f>MONTH(O5)</f>
        <v>2</v>
      </c>
      <c r="L5" s="4"/>
      <c r="M5" s="4"/>
      <c r="N5" s="24">
        <f>WEEKDAY(O5)</f>
        <v>2</v>
      </c>
      <c r="O5" s="25">
        <f>DATE(YEAR(G5),MONTH(G5)+1,DAY(1))</f>
        <v>44228</v>
      </c>
      <c r="P5" s="8"/>
      <c r="Q5" s="6">
        <f>YEAR(W5)</f>
        <v>2021</v>
      </c>
      <c r="R5" s="4"/>
      <c r="S5" s="7">
        <f>IF(K5=12,1,K5+1)</f>
        <v>3</v>
      </c>
      <c r="T5" s="4"/>
      <c r="U5" s="4"/>
      <c r="V5" s="24">
        <f>WEEKDAY(W5)</f>
        <v>2</v>
      </c>
      <c r="W5" s="25">
        <f>DATE(YEAR(O5),MONTH(O5)+1,1)</f>
        <v>44256</v>
      </c>
      <c r="X5" s="5"/>
    </row>
    <row r="6" spans="1:24" ht="15.05" customHeight="1" x14ac:dyDescent="0.2">
      <c r="A6" s="38">
        <f>Q53</f>
        <v>1</v>
      </c>
      <c r="B6" s="38"/>
      <c r="C6" s="7"/>
      <c r="D6" s="26"/>
      <c r="H6" s="4"/>
      <c r="I6" s="39">
        <f>K5</f>
        <v>2</v>
      </c>
      <c r="J6" s="39"/>
      <c r="K6" s="7"/>
      <c r="L6" s="26"/>
      <c r="N6" s="24"/>
      <c r="O6" s="25"/>
      <c r="P6" s="8"/>
      <c r="Q6" s="39">
        <f>S5</f>
        <v>3</v>
      </c>
      <c r="R6" s="39"/>
      <c r="S6" s="7"/>
      <c r="T6" s="26"/>
      <c r="U6" s="4"/>
      <c r="V6" s="24"/>
      <c r="W6" s="25"/>
      <c r="X6" s="5"/>
    </row>
    <row r="7" spans="1:24" ht="15.05" hidden="1" customHeight="1" x14ac:dyDescent="0.1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4"/>
      <c r="I7" s="34">
        <v>1</v>
      </c>
      <c r="J7" s="34">
        <v>2</v>
      </c>
      <c r="K7" s="34">
        <v>3</v>
      </c>
      <c r="L7" s="34">
        <v>4</v>
      </c>
      <c r="M7" s="34">
        <v>5</v>
      </c>
      <c r="N7" s="34">
        <v>6</v>
      </c>
      <c r="O7" s="34">
        <v>7</v>
      </c>
      <c r="P7" s="8"/>
      <c r="Q7" s="34">
        <v>1</v>
      </c>
      <c r="R7" s="34">
        <v>2</v>
      </c>
      <c r="S7" s="34">
        <v>3</v>
      </c>
      <c r="T7" s="34">
        <v>4</v>
      </c>
      <c r="U7" s="34">
        <v>5</v>
      </c>
      <c r="V7" s="34">
        <v>6</v>
      </c>
      <c r="W7" s="34">
        <v>7</v>
      </c>
      <c r="X7" s="5"/>
    </row>
    <row r="8" spans="1:24" ht="13.1" customHeight="1" x14ac:dyDescent="0.15">
      <c r="A8" s="9" t="s">
        <v>2</v>
      </c>
      <c r="B8" s="9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10" t="s">
        <v>8</v>
      </c>
      <c r="H8" s="5"/>
      <c r="I8" s="9" t="s">
        <v>2</v>
      </c>
      <c r="J8" s="9" t="s">
        <v>3</v>
      </c>
      <c r="K8" s="9" t="s">
        <v>4</v>
      </c>
      <c r="L8" s="9" t="s">
        <v>5</v>
      </c>
      <c r="M8" s="9" t="s">
        <v>6</v>
      </c>
      <c r="N8" s="9" t="s">
        <v>7</v>
      </c>
      <c r="O8" s="10" t="s">
        <v>8</v>
      </c>
      <c r="P8" s="8"/>
      <c r="Q8" s="9" t="s">
        <v>2</v>
      </c>
      <c r="R8" s="9" t="s">
        <v>3</v>
      </c>
      <c r="S8" s="9" t="s">
        <v>4</v>
      </c>
      <c r="T8" s="9" t="s">
        <v>5</v>
      </c>
      <c r="U8" s="9" t="s">
        <v>6</v>
      </c>
      <c r="V8" s="9" t="s">
        <v>7</v>
      </c>
      <c r="W8" s="10" t="s">
        <v>8</v>
      </c>
      <c r="X8" s="5"/>
    </row>
    <row r="9" spans="1:24" ht="25.05" customHeight="1" x14ac:dyDescent="0.15">
      <c r="A9" s="27">
        <f>IF($F$5=A7,G5,B9-1)</f>
        <v>44192</v>
      </c>
      <c r="B9" s="28">
        <f t="shared" ref="B9:G9" si="0">IF($F$5=B7,$G$5,IF(B7&lt;$F$5,C9-1,A9+1))</f>
        <v>44193</v>
      </c>
      <c r="C9" s="28">
        <f t="shared" si="0"/>
        <v>44194</v>
      </c>
      <c r="D9" s="28">
        <f t="shared" si="0"/>
        <v>44195</v>
      </c>
      <c r="E9" s="28">
        <f t="shared" si="0"/>
        <v>44196</v>
      </c>
      <c r="F9" s="28">
        <f t="shared" si="0"/>
        <v>44197</v>
      </c>
      <c r="G9" s="28">
        <f t="shared" si="0"/>
        <v>44198</v>
      </c>
      <c r="H9" s="5"/>
      <c r="I9" s="27">
        <f>IF(I7=N5,O5,J9-1)</f>
        <v>44227</v>
      </c>
      <c r="J9" s="28">
        <f>IF(J7=N5,O5,IF(J7&lt;N5,K9-1,I9+1))</f>
        <v>44228</v>
      </c>
      <c r="K9" s="28">
        <f>IF(K7=N5,O5,IF(K7&lt;N5,L9-1,J9+1))</f>
        <v>44229</v>
      </c>
      <c r="L9" s="28">
        <f>IF(L7=N5,O5,IF(L7&lt;N5,M9-1,K9+1))</f>
        <v>44230</v>
      </c>
      <c r="M9" s="28">
        <f>IF(M7=N5,O5,IF(M7&lt;N5,N9-1,L9+1))</f>
        <v>44231</v>
      </c>
      <c r="N9" s="28">
        <f>IF(N7=N5,O5,IF(N7&lt;N5,O9-1,M9+1))</f>
        <v>44232</v>
      </c>
      <c r="O9" s="28">
        <f>IF(O7=N5,O5,IF(O7&lt;N5,P9-1,N9+1))</f>
        <v>44233</v>
      </c>
      <c r="P9" s="8"/>
      <c r="Q9" s="27">
        <f>IF(Q7=V5,W5,R9-1)</f>
        <v>44255</v>
      </c>
      <c r="R9" s="28">
        <f>IF(R7=V5,W5,IF(R7&lt;V5,S9-1,Q9+1))</f>
        <v>44256</v>
      </c>
      <c r="S9" s="28">
        <f>IF(S7=V5,W5,IF(S7&lt;V5,T9-1,R9+1))</f>
        <v>44257</v>
      </c>
      <c r="T9" s="28">
        <f>IF(T7=V5,W5,IF(T7&lt;V5,U9-1,S9+1))</f>
        <v>44258</v>
      </c>
      <c r="U9" s="28">
        <f>IF(U7=V5,W5,IF(U7&lt;V5,V9-1,T9+1))</f>
        <v>44259</v>
      </c>
      <c r="V9" s="28">
        <f>IF(V7=V5,W5,IF(V7&lt;V5,W9-1,U9+1))</f>
        <v>44260</v>
      </c>
      <c r="W9" s="28">
        <f>IF(W7=V5,W5,IF(W7&lt;V5,X9-1,V9+1))</f>
        <v>44261</v>
      </c>
      <c r="X9" s="5"/>
    </row>
    <row r="10" spans="1:24" ht="25.05" customHeight="1" x14ac:dyDescent="0.15">
      <c r="A10" s="27">
        <f t="shared" ref="A10:G14" si="1">A9+7</f>
        <v>44199</v>
      </c>
      <c r="B10" s="28">
        <f t="shared" si="1"/>
        <v>44200</v>
      </c>
      <c r="C10" s="28">
        <f t="shared" si="1"/>
        <v>44201</v>
      </c>
      <c r="D10" s="28">
        <f t="shared" si="1"/>
        <v>44202</v>
      </c>
      <c r="E10" s="28">
        <f t="shared" si="1"/>
        <v>44203</v>
      </c>
      <c r="F10" s="28">
        <f t="shared" si="1"/>
        <v>44204</v>
      </c>
      <c r="G10" s="28">
        <f t="shared" si="1"/>
        <v>44205</v>
      </c>
      <c r="H10" s="5"/>
      <c r="I10" s="27">
        <f t="shared" ref="I10:O14" si="2">I9+7</f>
        <v>44234</v>
      </c>
      <c r="J10" s="28">
        <f t="shared" si="2"/>
        <v>44235</v>
      </c>
      <c r="K10" s="28">
        <f t="shared" si="2"/>
        <v>44236</v>
      </c>
      <c r="L10" s="28">
        <f t="shared" si="2"/>
        <v>44237</v>
      </c>
      <c r="M10" s="28">
        <f t="shared" si="2"/>
        <v>44238</v>
      </c>
      <c r="N10" s="28">
        <f t="shared" si="2"/>
        <v>44239</v>
      </c>
      <c r="O10" s="28">
        <f>O9+7</f>
        <v>44240</v>
      </c>
      <c r="P10" s="8"/>
      <c r="Q10" s="27">
        <f t="shared" ref="Q10:W14" si="3">Q9+7</f>
        <v>44262</v>
      </c>
      <c r="R10" s="28">
        <f t="shared" si="3"/>
        <v>44263</v>
      </c>
      <c r="S10" s="28">
        <f t="shared" si="3"/>
        <v>44264</v>
      </c>
      <c r="T10" s="28">
        <f t="shared" si="3"/>
        <v>44265</v>
      </c>
      <c r="U10" s="28">
        <f t="shared" si="3"/>
        <v>44266</v>
      </c>
      <c r="V10" s="28">
        <f t="shared" si="3"/>
        <v>44267</v>
      </c>
      <c r="W10" s="28">
        <f>W9+7</f>
        <v>44268</v>
      </c>
      <c r="X10" s="5"/>
    </row>
    <row r="11" spans="1:24" ht="25.05" customHeight="1" x14ac:dyDescent="0.15">
      <c r="A11" s="27">
        <f t="shared" si="1"/>
        <v>44206</v>
      </c>
      <c r="B11" s="28">
        <f t="shared" si="1"/>
        <v>44207</v>
      </c>
      <c r="C11" s="28">
        <f t="shared" si="1"/>
        <v>44208</v>
      </c>
      <c r="D11" s="28">
        <f t="shared" si="1"/>
        <v>44209</v>
      </c>
      <c r="E11" s="28">
        <f t="shared" si="1"/>
        <v>44210</v>
      </c>
      <c r="F11" s="28">
        <f t="shared" si="1"/>
        <v>44211</v>
      </c>
      <c r="G11" s="28">
        <f t="shared" si="1"/>
        <v>44212</v>
      </c>
      <c r="H11" s="5"/>
      <c r="I11" s="27">
        <f t="shared" si="2"/>
        <v>44241</v>
      </c>
      <c r="J11" s="28">
        <f t="shared" si="2"/>
        <v>44242</v>
      </c>
      <c r="K11" s="28">
        <f t="shared" si="2"/>
        <v>44243</v>
      </c>
      <c r="L11" s="28">
        <f t="shared" si="2"/>
        <v>44244</v>
      </c>
      <c r="M11" s="28">
        <f t="shared" si="2"/>
        <v>44245</v>
      </c>
      <c r="N11" s="28">
        <f t="shared" si="2"/>
        <v>44246</v>
      </c>
      <c r="O11" s="28">
        <f t="shared" si="2"/>
        <v>44247</v>
      </c>
      <c r="P11" s="8"/>
      <c r="Q11" s="27">
        <f t="shared" si="3"/>
        <v>44269</v>
      </c>
      <c r="R11" s="28">
        <f t="shared" si="3"/>
        <v>44270</v>
      </c>
      <c r="S11" s="28">
        <f t="shared" si="3"/>
        <v>44271</v>
      </c>
      <c r="T11" s="28">
        <f t="shared" si="3"/>
        <v>44272</v>
      </c>
      <c r="U11" s="28">
        <f t="shared" si="3"/>
        <v>44273</v>
      </c>
      <c r="V11" s="28">
        <f t="shared" si="3"/>
        <v>44274</v>
      </c>
      <c r="W11" s="28">
        <f t="shared" si="3"/>
        <v>44275</v>
      </c>
      <c r="X11" s="5"/>
    </row>
    <row r="12" spans="1:24" ht="25.05" customHeight="1" x14ac:dyDescent="0.15">
      <c r="A12" s="27">
        <f t="shared" si="1"/>
        <v>44213</v>
      </c>
      <c r="B12" s="28">
        <f t="shared" si="1"/>
        <v>44214</v>
      </c>
      <c r="C12" s="28">
        <f t="shared" si="1"/>
        <v>44215</v>
      </c>
      <c r="D12" s="28">
        <f t="shared" si="1"/>
        <v>44216</v>
      </c>
      <c r="E12" s="28">
        <f t="shared" si="1"/>
        <v>44217</v>
      </c>
      <c r="F12" s="28">
        <f t="shared" si="1"/>
        <v>44218</v>
      </c>
      <c r="G12" s="28">
        <f t="shared" si="1"/>
        <v>44219</v>
      </c>
      <c r="H12" s="5"/>
      <c r="I12" s="27">
        <f t="shared" si="2"/>
        <v>44248</v>
      </c>
      <c r="J12" s="28">
        <f t="shared" si="2"/>
        <v>44249</v>
      </c>
      <c r="K12" s="28">
        <f t="shared" si="2"/>
        <v>44250</v>
      </c>
      <c r="L12" s="28">
        <f t="shared" si="2"/>
        <v>44251</v>
      </c>
      <c r="M12" s="28">
        <f t="shared" si="2"/>
        <v>44252</v>
      </c>
      <c r="N12" s="28">
        <f t="shared" si="2"/>
        <v>44253</v>
      </c>
      <c r="O12" s="28">
        <f t="shared" si="2"/>
        <v>44254</v>
      </c>
      <c r="P12" s="8"/>
      <c r="Q12" s="27">
        <f t="shared" si="3"/>
        <v>44276</v>
      </c>
      <c r="R12" s="28">
        <f t="shared" si="3"/>
        <v>44277</v>
      </c>
      <c r="S12" s="28">
        <f t="shared" si="3"/>
        <v>44278</v>
      </c>
      <c r="T12" s="28">
        <f t="shared" si="3"/>
        <v>44279</v>
      </c>
      <c r="U12" s="28">
        <f t="shared" si="3"/>
        <v>44280</v>
      </c>
      <c r="V12" s="28">
        <f t="shared" si="3"/>
        <v>44281</v>
      </c>
      <c r="W12" s="28">
        <f t="shared" si="3"/>
        <v>44282</v>
      </c>
      <c r="X12" s="5"/>
    </row>
    <row r="13" spans="1:24" ht="25.05" customHeight="1" x14ac:dyDescent="0.15">
      <c r="A13" s="27">
        <f t="shared" si="1"/>
        <v>44220</v>
      </c>
      <c r="B13" s="28">
        <f t="shared" si="1"/>
        <v>44221</v>
      </c>
      <c r="C13" s="28">
        <f t="shared" si="1"/>
        <v>44222</v>
      </c>
      <c r="D13" s="28">
        <f t="shared" si="1"/>
        <v>44223</v>
      </c>
      <c r="E13" s="28">
        <f t="shared" si="1"/>
        <v>44224</v>
      </c>
      <c r="F13" s="28">
        <f t="shared" si="1"/>
        <v>44225</v>
      </c>
      <c r="G13" s="28">
        <f t="shared" si="1"/>
        <v>44226</v>
      </c>
      <c r="H13" s="5"/>
      <c r="I13" s="27">
        <f t="shared" si="2"/>
        <v>44255</v>
      </c>
      <c r="J13" s="28">
        <f t="shared" si="2"/>
        <v>44256</v>
      </c>
      <c r="K13" s="28">
        <f t="shared" si="2"/>
        <v>44257</v>
      </c>
      <c r="L13" s="28">
        <f t="shared" si="2"/>
        <v>44258</v>
      </c>
      <c r="M13" s="28">
        <f t="shared" si="2"/>
        <v>44259</v>
      </c>
      <c r="N13" s="28">
        <f t="shared" si="2"/>
        <v>44260</v>
      </c>
      <c r="O13" s="28">
        <f t="shared" si="2"/>
        <v>44261</v>
      </c>
      <c r="P13" s="8"/>
      <c r="Q13" s="27">
        <f t="shared" si="3"/>
        <v>44283</v>
      </c>
      <c r="R13" s="28">
        <f t="shared" si="3"/>
        <v>44284</v>
      </c>
      <c r="S13" s="28">
        <f t="shared" si="3"/>
        <v>44285</v>
      </c>
      <c r="T13" s="28">
        <f t="shared" si="3"/>
        <v>44286</v>
      </c>
      <c r="U13" s="28">
        <f t="shared" si="3"/>
        <v>44287</v>
      </c>
      <c r="V13" s="28">
        <f t="shared" si="3"/>
        <v>44288</v>
      </c>
      <c r="W13" s="28">
        <f t="shared" si="3"/>
        <v>44289</v>
      </c>
      <c r="X13" s="5"/>
    </row>
    <row r="14" spans="1:24" ht="24.9" customHeight="1" x14ac:dyDescent="0.15">
      <c r="A14" s="27">
        <f t="shared" si="1"/>
        <v>44227</v>
      </c>
      <c r="B14" s="28">
        <f t="shared" si="1"/>
        <v>44228</v>
      </c>
      <c r="C14" s="28">
        <f t="shared" si="1"/>
        <v>44229</v>
      </c>
      <c r="D14" s="28">
        <f t="shared" si="1"/>
        <v>44230</v>
      </c>
      <c r="E14" s="28">
        <f t="shared" si="1"/>
        <v>44231</v>
      </c>
      <c r="F14" s="28">
        <f t="shared" si="1"/>
        <v>44232</v>
      </c>
      <c r="G14" s="28">
        <f t="shared" si="1"/>
        <v>44233</v>
      </c>
      <c r="H14" s="5"/>
      <c r="I14" s="27">
        <f t="shared" si="2"/>
        <v>44262</v>
      </c>
      <c r="J14" s="28">
        <f t="shared" si="2"/>
        <v>44263</v>
      </c>
      <c r="K14" s="28">
        <f t="shared" si="2"/>
        <v>44264</v>
      </c>
      <c r="L14" s="28">
        <f t="shared" si="2"/>
        <v>44265</v>
      </c>
      <c r="M14" s="28">
        <f t="shared" si="2"/>
        <v>44266</v>
      </c>
      <c r="N14" s="28">
        <f t="shared" si="2"/>
        <v>44267</v>
      </c>
      <c r="O14" s="28">
        <f t="shared" si="2"/>
        <v>44268</v>
      </c>
      <c r="P14" s="8"/>
      <c r="Q14" s="27">
        <f t="shared" si="3"/>
        <v>44290</v>
      </c>
      <c r="R14" s="28">
        <f t="shared" si="3"/>
        <v>44291</v>
      </c>
      <c r="S14" s="28">
        <f t="shared" si="3"/>
        <v>44292</v>
      </c>
      <c r="T14" s="28">
        <f t="shared" si="3"/>
        <v>44293</v>
      </c>
      <c r="U14" s="28">
        <f t="shared" si="3"/>
        <v>44294</v>
      </c>
      <c r="V14" s="28">
        <f t="shared" si="3"/>
        <v>44295</v>
      </c>
      <c r="W14" s="28">
        <f t="shared" si="3"/>
        <v>44296</v>
      </c>
      <c r="X14" s="5"/>
    </row>
    <row r="15" spans="1:24" ht="15.05" customHeight="1" x14ac:dyDescent="0.15">
      <c r="B15" s="5"/>
      <c r="C15" s="5"/>
      <c r="D15" s="5"/>
      <c r="E15" s="5"/>
      <c r="F15" s="5"/>
      <c r="G15" s="5"/>
      <c r="H15" s="5"/>
      <c r="J15" s="5"/>
      <c r="K15" s="4"/>
      <c r="L15" s="5"/>
      <c r="M15" s="5"/>
      <c r="N15" s="5"/>
      <c r="O15" s="5"/>
      <c r="P15" s="8"/>
      <c r="R15" s="5"/>
      <c r="S15" s="4"/>
      <c r="T15" s="5"/>
      <c r="U15" s="5"/>
      <c r="V15" s="5"/>
      <c r="W15" s="5"/>
      <c r="X15" s="5"/>
    </row>
    <row r="16" spans="1:24" ht="15.05" customHeight="1" x14ac:dyDescent="0.2">
      <c r="A16" s="40">
        <f>C17</f>
        <v>4</v>
      </c>
      <c r="B16" s="40"/>
      <c r="C16" s="12"/>
      <c r="D16" s="26"/>
      <c r="H16" s="5"/>
      <c r="I16" s="40">
        <f>K17</f>
        <v>5</v>
      </c>
      <c r="J16" s="40"/>
      <c r="K16" s="12"/>
      <c r="L16" s="26"/>
      <c r="P16" s="8"/>
      <c r="Q16" s="40">
        <f>S17</f>
        <v>6</v>
      </c>
      <c r="R16" s="40"/>
      <c r="S16" s="12"/>
      <c r="T16" s="26"/>
      <c r="X16" s="5"/>
    </row>
    <row r="17" spans="1:24" ht="15.05" customHeight="1" x14ac:dyDescent="0.15">
      <c r="A17" s="6">
        <f>YEAR(G17)</f>
        <v>2021</v>
      </c>
      <c r="B17" s="4"/>
      <c r="C17" s="7">
        <f>IF(S5=12,1,S5+1)</f>
        <v>4</v>
      </c>
      <c r="D17" s="4"/>
      <c r="E17" s="4"/>
      <c r="F17" s="24">
        <f>WEEKDAY(G17)</f>
        <v>5</v>
      </c>
      <c r="G17" s="25">
        <f>DATE(YEAR(W5),MONTH(W5)+1,1)</f>
        <v>44287</v>
      </c>
      <c r="H17" s="4"/>
      <c r="I17" s="6">
        <f>YEAR(O17)</f>
        <v>2021</v>
      </c>
      <c r="J17" s="4"/>
      <c r="K17" s="7">
        <f>MONTH(O17)</f>
        <v>5</v>
      </c>
      <c r="L17" s="4"/>
      <c r="M17" s="4"/>
      <c r="N17" s="24">
        <f>WEEKDAY(O17)</f>
        <v>7</v>
      </c>
      <c r="O17" s="25">
        <f>DATE(YEAR(G17),MONTH(G17)+1,DAY(1))</f>
        <v>44317</v>
      </c>
      <c r="P17" s="8"/>
      <c r="Q17" s="6">
        <f>YEAR(W17)</f>
        <v>2021</v>
      </c>
      <c r="R17" s="4"/>
      <c r="S17" s="7">
        <f>MONTH(W17)</f>
        <v>6</v>
      </c>
      <c r="T17" s="4"/>
      <c r="U17" s="4"/>
      <c r="V17" s="24">
        <f>WEEKDAY(W17)</f>
        <v>3</v>
      </c>
      <c r="W17" s="25">
        <f>DATE(YEAR(O17),MONTH(O17)+1,DAY(1))</f>
        <v>44348</v>
      </c>
      <c r="X17" s="5"/>
    </row>
    <row r="18" spans="1:24" ht="13.1" customHeight="1" x14ac:dyDescent="0.15">
      <c r="A18" s="9" t="s">
        <v>2</v>
      </c>
      <c r="B18" s="9" t="s">
        <v>3</v>
      </c>
      <c r="C18" s="9" t="s">
        <v>4</v>
      </c>
      <c r="D18" s="9" t="s">
        <v>5</v>
      </c>
      <c r="E18" s="9" t="s">
        <v>6</v>
      </c>
      <c r="F18" s="9" t="s">
        <v>7</v>
      </c>
      <c r="G18" s="10" t="s">
        <v>8</v>
      </c>
      <c r="H18" s="5"/>
      <c r="I18" s="9" t="s">
        <v>2</v>
      </c>
      <c r="J18" s="9" t="s">
        <v>3</v>
      </c>
      <c r="K18" s="9" t="s">
        <v>4</v>
      </c>
      <c r="L18" s="9" t="s">
        <v>5</v>
      </c>
      <c r="M18" s="9" t="s">
        <v>6</v>
      </c>
      <c r="N18" s="9" t="s">
        <v>7</v>
      </c>
      <c r="O18" s="10" t="s">
        <v>8</v>
      </c>
      <c r="P18" s="8"/>
      <c r="Q18" s="9" t="s">
        <v>2</v>
      </c>
      <c r="R18" s="9" t="s">
        <v>3</v>
      </c>
      <c r="S18" s="9" t="s">
        <v>4</v>
      </c>
      <c r="T18" s="9" t="s">
        <v>5</v>
      </c>
      <c r="U18" s="9" t="s">
        <v>6</v>
      </c>
      <c r="V18" s="9" t="s">
        <v>7</v>
      </c>
      <c r="W18" s="10" t="s">
        <v>8</v>
      </c>
      <c r="X18" s="5"/>
    </row>
    <row r="19" spans="1:24" ht="25.05" customHeight="1" x14ac:dyDescent="0.15">
      <c r="A19" s="27">
        <f>IF(F17=A7,G17,B19-1)</f>
        <v>44283</v>
      </c>
      <c r="B19" s="28">
        <f t="shared" ref="B19:G19" si="4">IF($F$17=B7,$G$17,IF(B7&lt;$F$17,C19-1,A19+1))</f>
        <v>44284</v>
      </c>
      <c r="C19" s="28">
        <f t="shared" si="4"/>
        <v>44285</v>
      </c>
      <c r="D19" s="28">
        <f t="shared" si="4"/>
        <v>44286</v>
      </c>
      <c r="E19" s="28">
        <f t="shared" si="4"/>
        <v>44287</v>
      </c>
      <c r="F19" s="28">
        <f t="shared" si="4"/>
        <v>44288</v>
      </c>
      <c r="G19" s="28">
        <f t="shared" si="4"/>
        <v>44289</v>
      </c>
      <c r="H19" s="5"/>
      <c r="I19" s="27">
        <f>IF(I7=N17,O17,J19-1)</f>
        <v>44311</v>
      </c>
      <c r="J19" s="28">
        <f>IF(J7=N17,O17,IF(J7&lt;N17,K19-1,I19+1))</f>
        <v>44312</v>
      </c>
      <c r="K19" s="28">
        <f>IF(K7=N17,O17,IF(K7&lt;N17,L19-1,J19+1))</f>
        <v>44313</v>
      </c>
      <c r="L19" s="28">
        <f>IF(L7=N17,O17,IF(L7&lt;N17,M19-1,K19+1))</f>
        <v>44314</v>
      </c>
      <c r="M19" s="28">
        <f>IF(M7=N17,O17,IF(M7&lt;N17,N19-1,L19+1))</f>
        <v>44315</v>
      </c>
      <c r="N19" s="28">
        <f>IF(N7=N17,O17,IF(N7&lt;N17,O19-1,M19+1))</f>
        <v>44316</v>
      </c>
      <c r="O19" s="28">
        <f>IF(O7=N17,O17,IF(O7&lt;N17,P19-1,N19+1))</f>
        <v>44317</v>
      </c>
      <c r="P19" s="8"/>
      <c r="Q19" s="27">
        <f>IF(Q7=V17,W17,R19-1)</f>
        <v>44346</v>
      </c>
      <c r="R19" s="28">
        <f>IF(R7=V17,W17,IF(R7&lt;V17,S19-1,Q19+1))</f>
        <v>44347</v>
      </c>
      <c r="S19" s="28">
        <f>IF(S7=V17,W17,IF(S7&lt;V17,T19-1,R19+1))</f>
        <v>44348</v>
      </c>
      <c r="T19" s="28">
        <f>IF(T7=V17,W17,IF(T7&lt;V17,U19-1,S19+1))</f>
        <v>44349</v>
      </c>
      <c r="U19" s="28">
        <f>IF(U7=V17,W17,IF(U7&lt;V17,V19-1,T19+1))</f>
        <v>44350</v>
      </c>
      <c r="V19" s="28">
        <f>IF(V7=V17,W17,IF(V7&lt;V17,W19-1,U19+1))</f>
        <v>44351</v>
      </c>
      <c r="W19" s="28">
        <f>IF(W7=V17,W17,IF(W7&lt;V17,X19-1,V19+1))</f>
        <v>44352</v>
      </c>
      <c r="X19" s="5"/>
    </row>
    <row r="20" spans="1:24" ht="25.05" customHeight="1" x14ac:dyDescent="0.15">
      <c r="A20" s="27">
        <f t="shared" ref="A20:G24" si="5">A19+7</f>
        <v>44290</v>
      </c>
      <c r="B20" s="28">
        <f t="shared" si="5"/>
        <v>44291</v>
      </c>
      <c r="C20" s="28">
        <f t="shared" si="5"/>
        <v>44292</v>
      </c>
      <c r="D20" s="28">
        <f t="shared" si="5"/>
        <v>44293</v>
      </c>
      <c r="E20" s="28">
        <f t="shared" si="5"/>
        <v>44294</v>
      </c>
      <c r="F20" s="28">
        <f t="shared" si="5"/>
        <v>44295</v>
      </c>
      <c r="G20" s="28">
        <f t="shared" si="5"/>
        <v>44296</v>
      </c>
      <c r="H20" s="5"/>
      <c r="I20" s="27">
        <f t="shared" ref="I20:O24" si="6">I19+7</f>
        <v>44318</v>
      </c>
      <c r="J20" s="28">
        <f t="shared" si="6"/>
        <v>44319</v>
      </c>
      <c r="K20" s="28">
        <f t="shared" si="6"/>
        <v>44320</v>
      </c>
      <c r="L20" s="28">
        <f t="shared" si="6"/>
        <v>44321</v>
      </c>
      <c r="M20" s="28">
        <f t="shared" si="6"/>
        <v>44322</v>
      </c>
      <c r="N20" s="28">
        <f t="shared" si="6"/>
        <v>44323</v>
      </c>
      <c r="O20" s="28">
        <f>O19+7</f>
        <v>44324</v>
      </c>
      <c r="P20" s="8"/>
      <c r="Q20" s="27">
        <f t="shared" ref="Q20:W24" si="7">Q19+7</f>
        <v>44353</v>
      </c>
      <c r="R20" s="28">
        <f t="shared" si="7"/>
        <v>44354</v>
      </c>
      <c r="S20" s="28">
        <f t="shared" si="7"/>
        <v>44355</v>
      </c>
      <c r="T20" s="28">
        <f t="shared" si="7"/>
        <v>44356</v>
      </c>
      <c r="U20" s="28">
        <f t="shared" si="7"/>
        <v>44357</v>
      </c>
      <c r="V20" s="28">
        <f t="shared" si="7"/>
        <v>44358</v>
      </c>
      <c r="W20" s="28">
        <f>W19+7</f>
        <v>44359</v>
      </c>
      <c r="X20" s="5"/>
    </row>
    <row r="21" spans="1:24" ht="25.05" customHeight="1" x14ac:dyDescent="0.15">
      <c r="A21" s="27">
        <f t="shared" si="5"/>
        <v>44297</v>
      </c>
      <c r="B21" s="28">
        <f t="shared" si="5"/>
        <v>44298</v>
      </c>
      <c r="C21" s="28">
        <f t="shared" si="5"/>
        <v>44299</v>
      </c>
      <c r="D21" s="28">
        <f t="shared" si="5"/>
        <v>44300</v>
      </c>
      <c r="E21" s="28">
        <f t="shared" si="5"/>
        <v>44301</v>
      </c>
      <c r="F21" s="28">
        <f t="shared" si="5"/>
        <v>44302</v>
      </c>
      <c r="G21" s="28">
        <f t="shared" si="5"/>
        <v>44303</v>
      </c>
      <c r="H21" s="5"/>
      <c r="I21" s="27">
        <f t="shared" si="6"/>
        <v>44325</v>
      </c>
      <c r="J21" s="28">
        <f t="shared" si="6"/>
        <v>44326</v>
      </c>
      <c r="K21" s="28">
        <f t="shared" si="6"/>
        <v>44327</v>
      </c>
      <c r="L21" s="28">
        <f t="shared" si="6"/>
        <v>44328</v>
      </c>
      <c r="M21" s="28">
        <f t="shared" si="6"/>
        <v>44329</v>
      </c>
      <c r="N21" s="28">
        <f t="shared" si="6"/>
        <v>44330</v>
      </c>
      <c r="O21" s="28">
        <f t="shared" si="6"/>
        <v>44331</v>
      </c>
      <c r="P21" s="8"/>
      <c r="Q21" s="27">
        <f t="shared" si="7"/>
        <v>44360</v>
      </c>
      <c r="R21" s="28">
        <f t="shared" si="7"/>
        <v>44361</v>
      </c>
      <c r="S21" s="28">
        <f t="shared" si="7"/>
        <v>44362</v>
      </c>
      <c r="T21" s="28">
        <f t="shared" si="7"/>
        <v>44363</v>
      </c>
      <c r="U21" s="28">
        <f t="shared" si="7"/>
        <v>44364</v>
      </c>
      <c r="V21" s="28">
        <f t="shared" si="7"/>
        <v>44365</v>
      </c>
      <c r="W21" s="28">
        <f t="shared" si="7"/>
        <v>44366</v>
      </c>
      <c r="X21" s="5"/>
    </row>
    <row r="22" spans="1:24" ht="25.05" customHeight="1" x14ac:dyDescent="0.15">
      <c r="A22" s="27">
        <f t="shared" si="5"/>
        <v>44304</v>
      </c>
      <c r="B22" s="28">
        <f t="shared" si="5"/>
        <v>44305</v>
      </c>
      <c r="C22" s="28">
        <f t="shared" si="5"/>
        <v>44306</v>
      </c>
      <c r="D22" s="28">
        <f t="shared" si="5"/>
        <v>44307</v>
      </c>
      <c r="E22" s="28">
        <f t="shared" si="5"/>
        <v>44308</v>
      </c>
      <c r="F22" s="28">
        <f t="shared" si="5"/>
        <v>44309</v>
      </c>
      <c r="G22" s="28">
        <f t="shared" si="5"/>
        <v>44310</v>
      </c>
      <c r="I22" s="27">
        <f t="shared" si="6"/>
        <v>44332</v>
      </c>
      <c r="J22" s="28">
        <f t="shared" si="6"/>
        <v>44333</v>
      </c>
      <c r="K22" s="28">
        <f t="shared" si="6"/>
        <v>44334</v>
      </c>
      <c r="L22" s="28">
        <f t="shared" si="6"/>
        <v>44335</v>
      </c>
      <c r="M22" s="28">
        <f t="shared" si="6"/>
        <v>44336</v>
      </c>
      <c r="N22" s="28">
        <f t="shared" si="6"/>
        <v>44337</v>
      </c>
      <c r="O22" s="28">
        <f t="shared" si="6"/>
        <v>44338</v>
      </c>
      <c r="Q22" s="27">
        <f t="shared" si="7"/>
        <v>44367</v>
      </c>
      <c r="R22" s="28">
        <f t="shared" si="7"/>
        <v>44368</v>
      </c>
      <c r="S22" s="28">
        <f t="shared" si="7"/>
        <v>44369</v>
      </c>
      <c r="T22" s="28">
        <f t="shared" si="7"/>
        <v>44370</v>
      </c>
      <c r="U22" s="28">
        <f t="shared" si="7"/>
        <v>44371</v>
      </c>
      <c r="V22" s="28">
        <f t="shared" si="7"/>
        <v>44372</v>
      </c>
      <c r="W22" s="28">
        <f t="shared" si="7"/>
        <v>44373</v>
      </c>
      <c r="X22" s="5"/>
    </row>
    <row r="23" spans="1:24" ht="25.05" customHeight="1" x14ac:dyDescent="0.15">
      <c r="A23" s="27">
        <f t="shared" si="5"/>
        <v>44311</v>
      </c>
      <c r="B23" s="28">
        <f t="shared" si="5"/>
        <v>44312</v>
      </c>
      <c r="C23" s="28">
        <f t="shared" si="5"/>
        <v>44313</v>
      </c>
      <c r="D23" s="28">
        <f t="shared" si="5"/>
        <v>44314</v>
      </c>
      <c r="E23" s="28">
        <f t="shared" si="5"/>
        <v>44315</v>
      </c>
      <c r="F23" s="28">
        <f t="shared" si="5"/>
        <v>44316</v>
      </c>
      <c r="G23" s="28">
        <f t="shared" si="5"/>
        <v>44317</v>
      </c>
      <c r="I23" s="27">
        <f t="shared" si="6"/>
        <v>44339</v>
      </c>
      <c r="J23" s="28">
        <f t="shared" si="6"/>
        <v>44340</v>
      </c>
      <c r="K23" s="28">
        <f t="shared" si="6"/>
        <v>44341</v>
      </c>
      <c r="L23" s="28">
        <f t="shared" si="6"/>
        <v>44342</v>
      </c>
      <c r="M23" s="28">
        <f t="shared" si="6"/>
        <v>44343</v>
      </c>
      <c r="N23" s="28">
        <f t="shared" si="6"/>
        <v>44344</v>
      </c>
      <c r="O23" s="28">
        <f t="shared" si="6"/>
        <v>44345</v>
      </c>
      <c r="Q23" s="27">
        <f t="shared" si="7"/>
        <v>44374</v>
      </c>
      <c r="R23" s="28">
        <f t="shared" si="7"/>
        <v>44375</v>
      </c>
      <c r="S23" s="28">
        <f t="shared" si="7"/>
        <v>44376</v>
      </c>
      <c r="T23" s="28">
        <f t="shared" si="7"/>
        <v>44377</v>
      </c>
      <c r="U23" s="28">
        <f t="shared" si="7"/>
        <v>44378</v>
      </c>
      <c r="V23" s="28">
        <f t="shared" si="7"/>
        <v>44379</v>
      </c>
      <c r="W23" s="28">
        <f t="shared" si="7"/>
        <v>44380</v>
      </c>
    </row>
    <row r="24" spans="1:24" ht="25.05" customHeight="1" x14ac:dyDescent="0.15">
      <c r="A24" s="27">
        <f t="shared" si="5"/>
        <v>44318</v>
      </c>
      <c r="B24" s="28">
        <f t="shared" si="5"/>
        <v>44319</v>
      </c>
      <c r="C24" s="28">
        <f t="shared" si="5"/>
        <v>44320</v>
      </c>
      <c r="D24" s="28">
        <f t="shared" si="5"/>
        <v>44321</v>
      </c>
      <c r="E24" s="28">
        <f t="shared" si="5"/>
        <v>44322</v>
      </c>
      <c r="F24" s="28">
        <f t="shared" si="5"/>
        <v>44323</v>
      </c>
      <c r="G24" s="28">
        <f t="shared" si="5"/>
        <v>44324</v>
      </c>
      <c r="I24" s="27">
        <f t="shared" si="6"/>
        <v>44346</v>
      </c>
      <c r="J24" s="28">
        <f t="shared" si="6"/>
        <v>44347</v>
      </c>
      <c r="K24" s="28">
        <f t="shared" si="6"/>
        <v>44348</v>
      </c>
      <c r="L24" s="28">
        <f t="shared" si="6"/>
        <v>44349</v>
      </c>
      <c r="M24" s="28">
        <f t="shared" si="6"/>
        <v>44350</v>
      </c>
      <c r="N24" s="28">
        <f t="shared" si="6"/>
        <v>44351</v>
      </c>
      <c r="O24" s="28">
        <f t="shared" si="6"/>
        <v>44352</v>
      </c>
      <c r="Q24" s="27">
        <f t="shared" si="7"/>
        <v>44381</v>
      </c>
      <c r="R24" s="28">
        <f t="shared" si="7"/>
        <v>44382</v>
      </c>
      <c r="S24" s="28">
        <f t="shared" si="7"/>
        <v>44383</v>
      </c>
      <c r="T24" s="28">
        <f t="shared" si="7"/>
        <v>44384</v>
      </c>
      <c r="U24" s="28">
        <f t="shared" si="7"/>
        <v>44385</v>
      </c>
      <c r="V24" s="28">
        <f t="shared" si="7"/>
        <v>44386</v>
      </c>
      <c r="W24" s="28">
        <f t="shared" si="7"/>
        <v>44387</v>
      </c>
    </row>
    <row r="25" spans="1:24" ht="15.05" customHeight="1" x14ac:dyDescent="0.15"/>
    <row r="26" spans="1:24" ht="15.05" customHeight="1" x14ac:dyDescent="0.15">
      <c r="A26" s="37">
        <f>C27</f>
        <v>7</v>
      </c>
      <c r="B26" s="37"/>
      <c r="C26" s="12"/>
      <c r="D26" s="26"/>
      <c r="I26" s="37">
        <f>K27</f>
        <v>8</v>
      </c>
      <c r="J26" s="37"/>
      <c r="K26" s="12"/>
      <c r="L26" s="26"/>
      <c r="Q26" s="37">
        <f>S27</f>
        <v>9</v>
      </c>
      <c r="R26" s="37"/>
      <c r="S26" s="12"/>
      <c r="T26" s="26"/>
    </row>
    <row r="27" spans="1:24" ht="15.05" hidden="1" customHeight="1" x14ac:dyDescent="0.15">
      <c r="A27" s="6">
        <f>YEAR(G27)</f>
        <v>2021</v>
      </c>
      <c r="B27" s="4"/>
      <c r="C27" s="7">
        <f>IF(S17=12,1,S17+1)</f>
        <v>7</v>
      </c>
      <c r="D27" s="4"/>
      <c r="E27" s="4"/>
      <c r="F27" s="24">
        <f>WEEKDAY(G27)</f>
        <v>5</v>
      </c>
      <c r="G27" s="25">
        <f>DATE(YEAR(W17),MONTH(W17)+1,1)</f>
        <v>44378</v>
      </c>
      <c r="H27" s="4"/>
      <c r="I27" s="6">
        <f>YEAR(O27)</f>
        <v>2021</v>
      </c>
      <c r="J27" s="4"/>
      <c r="K27" s="7">
        <f>MONTH(O27)</f>
        <v>8</v>
      </c>
      <c r="L27" s="4"/>
      <c r="M27" s="4"/>
      <c r="N27" s="24">
        <f>WEEKDAY(O27)</f>
        <v>1</v>
      </c>
      <c r="O27" s="25">
        <f>DATE(YEAR(G27),MONTH(G27)+1,DAY(1))</f>
        <v>44409</v>
      </c>
      <c r="P27" s="8"/>
      <c r="Q27" s="6">
        <f>YEAR(W27)</f>
        <v>2021</v>
      </c>
      <c r="R27" s="4"/>
      <c r="S27" s="7">
        <f>MONTH(W27)</f>
        <v>9</v>
      </c>
      <c r="T27" s="4"/>
      <c r="U27" s="4"/>
      <c r="V27" s="24">
        <f>WEEKDAY(W27)</f>
        <v>4</v>
      </c>
      <c r="W27" s="25">
        <f>DATE(YEAR(O27),MONTH(O27)+1,DAY(1))</f>
        <v>44440</v>
      </c>
    </row>
    <row r="28" spans="1:24" ht="13.1" customHeight="1" x14ac:dyDescent="0.15">
      <c r="A28" s="9" t="s">
        <v>2</v>
      </c>
      <c r="B28" s="9" t="s">
        <v>3</v>
      </c>
      <c r="C28" s="9" t="s">
        <v>4</v>
      </c>
      <c r="D28" s="9" t="s">
        <v>5</v>
      </c>
      <c r="E28" s="9" t="s">
        <v>6</v>
      </c>
      <c r="F28" s="9" t="s">
        <v>7</v>
      </c>
      <c r="G28" s="10" t="s">
        <v>8</v>
      </c>
      <c r="H28" s="5"/>
      <c r="I28" s="9" t="s">
        <v>2</v>
      </c>
      <c r="J28" s="9" t="s">
        <v>3</v>
      </c>
      <c r="K28" s="9" t="s">
        <v>4</v>
      </c>
      <c r="L28" s="9" t="s">
        <v>5</v>
      </c>
      <c r="M28" s="9" t="s">
        <v>6</v>
      </c>
      <c r="N28" s="9" t="s">
        <v>7</v>
      </c>
      <c r="O28" s="10" t="s">
        <v>8</v>
      </c>
      <c r="P28" s="8"/>
      <c r="Q28" s="9" t="s">
        <v>2</v>
      </c>
      <c r="R28" s="9" t="s">
        <v>3</v>
      </c>
      <c r="S28" s="9" t="s">
        <v>4</v>
      </c>
      <c r="T28" s="9" t="s">
        <v>5</v>
      </c>
      <c r="U28" s="9" t="s">
        <v>6</v>
      </c>
      <c r="V28" s="9" t="s">
        <v>7</v>
      </c>
      <c r="W28" s="10" t="s">
        <v>8</v>
      </c>
    </row>
    <row r="29" spans="1:24" ht="25.05" customHeight="1" x14ac:dyDescent="0.15">
      <c r="A29" s="27">
        <f>IF(A7=F27,G27,B29-1)</f>
        <v>44374</v>
      </c>
      <c r="B29" s="28">
        <f>IF(B7=F27,G27,IF(B7&lt;F27,C29-1,A29+1))</f>
        <v>44375</v>
      </c>
      <c r="C29" s="28">
        <f>IF(C7=F27,G27,IF(C7&lt;F27,D29-1,B29+1))</f>
        <v>44376</v>
      </c>
      <c r="D29" s="28">
        <f>IF(D7=F27,G27,IF(D7&lt;F27,E29-1,C29+1))</f>
        <v>44377</v>
      </c>
      <c r="E29" s="28">
        <f>IF(E7=F27,G27,IF(E7&lt;F27,F29-1,D29+1))</f>
        <v>44378</v>
      </c>
      <c r="F29" s="28">
        <f>IF(F7=F27,G27,IF(F7&lt;F27,G29-1,E29+1))</f>
        <v>44379</v>
      </c>
      <c r="G29" s="28">
        <f>IF(G7=F27,G27,IF(G7&lt;F27,H29-1,F29+1))</f>
        <v>44380</v>
      </c>
      <c r="H29" s="5"/>
      <c r="I29" s="27">
        <f>IF(I7=N27,O27,J29-1)</f>
        <v>44409</v>
      </c>
      <c r="J29" s="28">
        <f>IF(J7=N27,O27,IF(J7&lt;N27,K29-1,I29+1))</f>
        <v>44410</v>
      </c>
      <c r="K29" s="28">
        <f>IF(K7=N27,O27,IF(K7&lt;N27,L29-1,J29+1))</f>
        <v>44411</v>
      </c>
      <c r="L29" s="28">
        <f>IF(L7=N27,O27,IF(L7&lt;N27,M29-1,K29+1))</f>
        <v>44412</v>
      </c>
      <c r="M29" s="28">
        <f>IF(M7=N27,O27,IF(M7&lt;N27,N29-1,L29+1))</f>
        <v>44413</v>
      </c>
      <c r="N29" s="28">
        <f>IF(N7=N27,O27,IF(N7&lt;N27,O29-1,M29+1))</f>
        <v>44414</v>
      </c>
      <c r="O29" s="28">
        <f>IF(O7=N27,O27,IF(O7&lt;N27,P29-1,N29+1))</f>
        <v>44415</v>
      </c>
      <c r="P29" s="8"/>
      <c r="Q29" s="27">
        <f>IF(Q7=V27,W27,R29-1)</f>
        <v>44437</v>
      </c>
      <c r="R29" s="28">
        <f>IF(R7=V27,W27,IF(R7&lt;V27,S29-1,Q29+1))</f>
        <v>44438</v>
      </c>
      <c r="S29" s="28">
        <f>IF(S7=V27,W27,IF(S7&lt;V27,T29-1,R29+1))</f>
        <v>44439</v>
      </c>
      <c r="T29" s="28">
        <f>IF(T7=V27,W27,IF(T7&lt;V27,U29-1,S29+1))</f>
        <v>44440</v>
      </c>
      <c r="U29" s="28">
        <f>IF(U7=V27,W27,IF(U7&lt;V27,V29-1,T29+1))</f>
        <v>44441</v>
      </c>
      <c r="V29" s="28">
        <f>IF(V7=V27,W27,IF(V7&lt;V27,W29-1,U29+1))</f>
        <v>44442</v>
      </c>
      <c r="W29" s="28">
        <f>IF(W7=V27,W27,IF(W7&lt;V27,X29-1,V29+1))</f>
        <v>44443</v>
      </c>
    </row>
    <row r="30" spans="1:24" ht="25.05" customHeight="1" x14ac:dyDescent="0.15">
      <c r="A30" s="27">
        <f t="shared" ref="A30:G34" si="8">A29+7</f>
        <v>44381</v>
      </c>
      <c r="B30" s="28">
        <f t="shared" si="8"/>
        <v>44382</v>
      </c>
      <c r="C30" s="28">
        <f t="shared" si="8"/>
        <v>44383</v>
      </c>
      <c r="D30" s="28">
        <f t="shared" si="8"/>
        <v>44384</v>
      </c>
      <c r="E30" s="28">
        <f t="shared" si="8"/>
        <v>44385</v>
      </c>
      <c r="F30" s="28">
        <f t="shared" si="8"/>
        <v>44386</v>
      </c>
      <c r="G30" s="28">
        <f>G29+7</f>
        <v>44387</v>
      </c>
      <c r="H30" s="5"/>
      <c r="I30" s="27">
        <f t="shared" ref="I30:O34" si="9">I29+7</f>
        <v>44416</v>
      </c>
      <c r="J30" s="28">
        <f t="shared" si="9"/>
        <v>44417</v>
      </c>
      <c r="K30" s="28">
        <f t="shared" si="9"/>
        <v>44418</v>
      </c>
      <c r="L30" s="28">
        <f t="shared" si="9"/>
        <v>44419</v>
      </c>
      <c r="M30" s="28">
        <f t="shared" si="9"/>
        <v>44420</v>
      </c>
      <c r="N30" s="28">
        <f t="shared" si="9"/>
        <v>44421</v>
      </c>
      <c r="O30" s="28">
        <f>O29+7</f>
        <v>44422</v>
      </c>
      <c r="P30" s="8"/>
      <c r="Q30" s="27">
        <f t="shared" ref="Q30:W34" si="10">Q29+7</f>
        <v>44444</v>
      </c>
      <c r="R30" s="28">
        <f t="shared" si="10"/>
        <v>44445</v>
      </c>
      <c r="S30" s="28">
        <f t="shared" si="10"/>
        <v>44446</v>
      </c>
      <c r="T30" s="28">
        <f t="shared" si="10"/>
        <v>44447</v>
      </c>
      <c r="U30" s="28">
        <f t="shared" si="10"/>
        <v>44448</v>
      </c>
      <c r="V30" s="28">
        <f t="shared" si="10"/>
        <v>44449</v>
      </c>
      <c r="W30" s="28">
        <f>W29+7</f>
        <v>44450</v>
      </c>
    </row>
    <row r="31" spans="1:24" ht="25.05" customHeight="1" x14ac:dyDescent="0.15">
      <c r="A31" s="27">
        <f t="shared" si="8"/>
        <v>44388</v>
      </c>
      <c r="B31" s="28">
        <f t="shared" si="8"/>
        <v>44389</v>
      </c>
      <c r="C31" s="28">
        <f t="shared" si="8"/>
        <v>44390</v>
      </c>
      <c r="D31" s="28">
        <f t="shared" si="8"/>
        <v>44391</v>
      </c>
      <c r="E31" s="28">
        <f t="shared" si="8"/>
        <v>44392</v>
      </c>
      <c r="F31" s="28">
        <f t="shared" si="8"/>
        <v>44393</v>
      </c>
      <c r="G31" s="28">
        <f t="shared" si="8"/>
        <v>44394</v>
      </c>
      <c r="H31" s="5"/>
      <c r="I31" s="27">
        <f t="shared" si="9"/>
        <v>44423</v>
      </c>
      <c r="J31" s="28">
        <f t="shared" si="9"/>
        <v>44424</v>
      </c>
      <c r="K31" s="28">
        <f t="shared" si="9"/>
        <v>44425</v>
      </c>
      <c r="L31" s="28">
        <f t="shared" si="9"/>
        <v>44426</v>
      </c>
      <c r="M31" s="28">
        <f t="shared" si="9"/>
        <v>44427</v>
      </c>
      <c r="N31" s="28">
        <f t="shared" si="9"/>
        <v>44428</v>
      </c>
      <c r="O31" s="28">
        <f t="shared" si="9"/>
        <v>44429</v>
      </c>
      <c r="P31" s="8"/>
      <c r="Q31" s="27">
        <f t="shared" si="10"/>
        <v>44451</v>
      </c>
      <c r="R31" s="28">
        <f t="shared" si="10"/>
        <v>44452</v>
      </c>
      <c r="S31" s="28">
        <f t="shared" si="10"/>
        <v>44453</v>
      </c>
      <c r="T31" s="28">
        <f t="shared" si="10"/>
        <v>44454</v>
      </c>
      <c r="U31" s="28">
        <f t="shared" si="10"/>
        <v>44455</v>
      </c>
      <c r="V31" s="28">
        <f t="shared" si="10"/>
        <v>44456</v>
      </c>
      <c r="W31" s="28">
        <f t="shared" si="10"/>
        <v>44457</v>
      </c>
    </row>
    <row r="32" spans="1:24" ht="25.05" customHeight="1" x14ac:dyDescent="0.15">
      <c r="A32" s="27">
        <f t="shared" si="8"/>
        <v>44395</v>
      </c>
      <c r="B32" s="28">
        <f t="shared" si="8"/>
        <v>44396</v>
      </c>
      <c r="C32" s="28">
        <f t="shared" si="8"/>
        <v>44397</v>
      </c>
      <c r="D32" s="28">
        <f t="shared" si="8"/>
        <v>44398</v>
      </c>
      <c r="E32" s="28">
        <f t="shared" si="8"/>
        <v>44399</v>
      </c>
      <c r="F32" s="28">
        <f t="shared" si="8"/>
        <v>44400</v>
      </c>
      <c r="G32" s="28">
        <f t="shared" si="8"/>
        <v>44401</v>
      </c>
      <c r="I32" s="27">
        <f t="shared" si="9"/>
        <v>44430</v>
      </c>
      <c r="J32" s="28">
        <f t="shared" si="9"/>
        <v>44431</v>
      </c>
      <c r="K32" s="28">
        <f t="shared" si="9"/>
        <v>44432</v>
      </c>
      <c r="L32" s="28">
        <f t="shared" si="9"/>
        <v>44433</v>
      </c>
      <c r="M32" s="28">
        <f t="shared" si="9"/>
        <v>44434</v>
      </c>
      <c r="N32" s="28">
        <f t="shared" si="9"/>
        <v>44435</v>
      </c>
      <c r="O32" s="28">
        <f t="shared" si="9"/>
        <v>44436</v>
      </c>
      <c r="Q32" s="27">
        <f t="shared" si="10"/>
        <v>44458</v>
      </c>
      <c r="R32" s="28">
        <f t="shared" si="10"/>
        <v>44459</v>
      </c>
      <c r="S32" s="28">
        <f t="shared" si="10"/>
        <v>44460</v>
      </c>
      <c r="T32" s="28">
        <f t="shared" si="10"/>
        <v>44461</v>
      </c>
      <c r="U32" s="28">
        <f t="shared" si="10"/>
        <v>44462</v>
      </c>
      <c r="V32" s="28">
        <f t="shared" si="10"/>
        <v>44463</v>
      </c>
      <c r="W32" s="28">
        <f t="shared" si="10"/>
        <v>44464</v>
      </c>
    </row>
    <row r="33" spans="1:23" ht="25.05" customHeight="1" x14ac:dyDescent="0.15">
      <c r="A33" s="27">
        <f t="shared" si="8"/>
        <v>44402</v>
      </c>
      <c r="B33" s="28">
        <f t="shared" si="8"/>
        <v>44403</v>
      </c>
      <c r="C33" s="28">
        <f t="shared" si="8"/>
        <v>44404</v>
      </c>
      <c r="D33" s="28">
        <f t="shared" si="8"/>
        <v>44405</v>
      </c>
      <c r="E33" s="28">
        <f t="shared" si="8"/>
        <v>44406</v>
      </c>
      <c r="F33" s="28">
        <f t="shared" si="8"/>
        <v>44407</v>
      </c>
      <c r="G33" s="28">
        <f t="shared" si="8"/>
        <v>44408</v>
      </c>
      <c r="I33" s="27">
        <f t="shared" si="9"/>
        <v>44437</v>
      </c>
      <c r="J33" s="28">
        <f t="shared" si="9"/>
        <v>44438</v>
      </c>
      <c r="K33" s="28">
        <f t="shared" si="9"/>
        <v>44439</v>
      </c>
      <c r="L33" s="28">
        <f t="shared" si="9"/>
        <v>44440</v>
      </c>
      <c r="M33" s="28">
        <f t="shared" si="9"/>
        <v>44441</v>
      </c>
      <c r="N33" s="28">
        <f t="shared" si="9"/>
        <v>44442</v>
      </c>
      <c r="O33" s="28">
        <f t="shared" si="9"/>
        <v>44443</v>
      </c>
      <c r="Q33" s="27">
        <f t="shared" si="10"/>
        <v>44465</v>
      </c>
      <c r="R33" s="28">
        <f t="shared" si="10"/>
        <v>44466</v>
      </c>
      <c r="S33" s="28">
        <f t="shared" si="10"/>
        <v>44467</v>
      </c>
      <c r="T33" s="28">
        <f t="shared" si="10"/>
        <v>44468</v>
      </c>
      <c r="U33" s="28">
        <f t="shared" si="10"/>
        <v>44469</v>
      </c>
      <c r="V33" s="28">
        <f t="shared" si="10"/>
        <v>44470</v>
      </c>
      <c r="W33" s="28">
        <f t="shared" si="10"/>
        <v>44471</v>
      </c>
    </row>
    <row r="34" spans="1:23" ht="25.05" customHeight="1" x14ac:dyDescent="0.15">
      <c r="A34" s="27">
        <f t="shared" si="8"/>
        <v>44409</v>
      </c>
      <c r="B34" s="28">
        <f t="shared" si="8"/>
        <v>44410</v>
      </c>
      <c r="C34" s="28">
        <f t="shared" si="8"/>
        <v>44411</v>
      </c>
      <c r="D34" s="28">
        <f t="shared" si="8"/>
        <v>44412</v>
      </c>
      <c r="E34" s="28">
        <f t="shared" si="8"/>
        <v>44413</v>
      </c>
      <c r="F34" s="28">
        <f t="shared" si="8"/>
        <v>44414</v>
      </c>
      <c r="G34" s="28">
        <f t="shared" si="8"/>
        <v>44415</v>
      </c>
      <c r="I34" s="27">
        <f t="shared" si="9"/>
        <v>44444</v>
      </c>
      <c r="J34" s="28">
        <f t="shared" si="9"/>
        <v>44445</v>
      </c>
      <c r="K34" s="28">
        <f t="shared" si="9"/>
        <v>44446</v>
      </c>
      <c r="L34" s="28">
        <f t="shared" si="9"/>
        <v>44447</v>
      </c>
      <c r="M34" s="28">
        <f t="shared" si="9"/>
        <v>44448</v>
      </c>
      <c r="N34" s="28">
        <f t="shared" si="9"/>
        <v>44449</v>
      </c>
      <c r="O34" s="28">
        <f t="shared" si="9"/>
        <v>44450</v>
      </c>
      <c r="Q34" s="27">
        <f t="shared" si="10"/>
        <v>44472</v>
      </c>
      <c r="R34" s="28">
        <f t="shared" si="10"/>
        <v>44473</v>
      </c>
      <c r="S34" s="28">
        <f t="shared" si="10"/>
        <v>44474</v>
      </c>
      <c r="T34" s="28">
        <f t="shared" si="10"/>
        <v>44475</v>
      </c>
      <c r="U34" s="28">
        <f t="shared" si="10"/>
        <v>44476</v>
      </c>
      <c r="V34" s="28">
        <f t="shared" si="10"/>
        <v>44477</v>
      </c>
      <c r="W34" s="28">
        <f t="shared" si="10"/>
        <v>44478</v>
      </c>
    </row>
    <row r="35" spans="1:23" ht="15.05" customHeight="1" x14ac:dyDescent="0.15"/>
    <row r="36" spans="1:23" ht="15.05" customHeight="1" x14ac:dyDescent="0.15">
      <c r="A36" s="37">
        <f>C37</f>
        <v>10</v>
      </c>
      <c r="B36" s="37"/>
      <c r="C36" s="12"/>
      <c r="D36" s="26"/>
      <c r="I36" s="37">
        <f>K37</f>
        <v>11</v>
      </c>
      <c r="J36" s="37"/>
      <c r="K36" s="12"/>
      <c r="L36" s="26"/>
      <c r="Q36" s="37">
        <f>S37</f>
        <v>12</v>
      </c>
      <c r="R36" s="37"/>
      <c r="S36" s="12"/>
      <c r="T36" s="26"/>
    </row>
    <row r="37" spans="1:23" ht="15.05" hidden="1" customHeight="1" x14ac:dyDescent="0.15">
      <c r="A37" s="6">
        <f>YEAR(G37)</f>
        <v>2021</v>
      </c>
      <c r="B37" s="4"/>
      <c r="C37" s="7">
        <f>IF(S27=12,1,S27+1)</f>
        <v>10</v>
      </c>
      <c r="D37" s="4"/>
      <c r="E37" s="4"/>
      <c r="F37" s="24">
        <f>WEEKDAY(G37)</f>
        <v>6</v>
      </c>
      <c r="G37" s="25">
        <f>DATE(YEAR(W27),MONTH(W27)+1,1)</f>
        <v>44470</v>
      </c>
      <c r="H37" s="4"/>
      <c r="I37" s="6">
        <f>YEAR(O37)</f>
        <v>2021</v>
      </c>
      <c r="J37" s="4"/>
      <c r="K37" s="7">
        <f>IF(C37=12,1,C37+1)</f>
        <v>11</v>
      </c>
      <c r="L37" s="4"/>
      <c r="M37" s="4"/>
      <c r="N37" s="24">
        <f>WEEKDAY(O37)</f>
        <v>2</v>
      </c>
      <c r="O37" s="25">
        <f>DATE(YEAR(G37),MONTH(G37)+1,DAY(1))</f>
        <v>44501</v>
      </c>
      <c r="P37" s="8"/>
      <c r="Q37" s="6">
        <f>YEAR(W37)</f>
        <v>2021</v>
      </c>
      <c r="R37" s="4" t="str">
        <f>VLOOKUP(Q37,B70:C80,2,FALSE)</f>
        <v>令和3</v>
      </c>
      <c r="S37" s="7">
        <f>IF(K37=12,1,K37+1)</f>
        <v>12</v>
      </c>
      <c r="T37" s="4"/>
      <c r="U37" s="4"/>
      <c r="V37" s="24">
        <f>WEEKDAY(W37)</f>
        <v>4</v>
      </c>
      <c r="W37" s="25">
        <f>DATE(YEAR(O37),MONTH(O37)+1,DAY(1))</f>
        <v>44531</v>
      </c>
    </row>
    <row r="38" spans="1:23" ht="13.1" customHeight="1" x14ac:dyDescent="0.15">
      <c r="A38" s="9" t="s">
        <v>2</v>
      </c>
      <c r="B38" s="9" t="s">
        <v>3</v>
      </c>
      <c r="C38" s="9" t="s">
        <v>4</v>
      </c>
      <c r="D38" s="9" t="s">
        <v>5</v>
      </c>
      <c r="E38" s="9" t="s">
        <v>6</v>
      </c>
      <c r="F38" s="9" t="s">
        <v>7</v>
      </c>
      <c r="G38" s="10" t="s">
        <v>8</v>
      </c>
      <c r="H38" s="5"/>
      <c r="I38" s="9" t="s">
        <v>2</v>
      </c>
      <c r="J38" s="9" t="s">
        <v>3</v>
      </c>
      <c r="K38" s="9" t="s">
        <v>4</v>
      </c>
      <c r="L38" s="9" t="s">
        <v>5</v>
      </c>
      <c r="M38" s="9" t="s">
        <v>6</v>
      </c>
      <c r="N38" s="9" t="s">
        <v>7</v>
      </c>
      <c r="O38" s="10" t="s">
        <v>8</v>
      </c>
      <c r="P38" s="8"/>
      <c r="Q38" s="9" t="s">
        <v>2</v>
      </c>
      <c r="R38" s="9" t="s">
        <v>3</v>
      </c>
      <c r="S38" s="9" t="s">
        <v>4</v>
      </c>
      <c r="T38" s="9" t="s">
        <v>5</v>
      </c>
      <c r="U38" s="9" t="s">
        <v>6</v>
      </c>
      <c r="V38" s="9" t="s">
        <v>7</v>
      </c>
      <c r="W38" s="10" t="s">
        <v>8</v>
      </c>
    </row>
    <row r="39" spans="1:23" ht="25.05" customHeight="1" x14ac:dyDescent="0.15">
      <c r="A39" s="27">
        <f>IF(A7=F37,G37,B39-1)</f>
        <v>44465</v>
      </c>
      <c r="B39" s="28">
        <f>IF(B7=F37,G37,IF(B7&lt;F37,C39-1,A39+1))</f>
        <v>44466</v>
      </c>
      <c r="C39" s="28">
        <f>IF(C7=F37,G37,IF(C7&lt;F37,D39-1,B39+1))</f>
        <v>44467</v>
      </c>
      <c r="D39" s="28">
        <f>IF(D7=F37,G37,IF(D7&lt;F37,E39-1,C39+1))</f>
        <v>44468</v>
      </c>
      <c r="E39" s="28">
        <f>IF(E7=F37,G37,IF(E7&lt;F37,F39-1,D39+1))</f>
        <v>44469</v>
      </c>
      <c r="F39" s="28">
        <f>IF(F7=F37,G37,IF(F7&lt;F37,G39-1,E39+1))</f>
        <v>44470</v>
      </c>
      <c r="G39" s="28">
        <f>IF(G7=F37,G37,IF(G7&lt;F37,H39-1,F39+1))</f>
        <v>44471</v>
      </c>
      <c r="H39" s="5"/>
      <c r="I39" s="27">
        <f>IF(I7=N37,O37,J39-1)</f>
        <v>44500</v>
      </c>
      <c r="J39" s="28">
        <f>IF(J7=N37,O37,IF(J7&lt;N37,K39-1,I39+1))</f>
        <v>44501</v>
      </c>
      <c r="K39" s="28">
        <f>IF(K7=N37,O37,IF(K7&lt;N37,L39-1,J39+1))</f>
        <v>44502</v>
      </c>
      <c r="L39" s="28">
        <f>IF(L7=N37,O37,IF(L7&lt;N37,M39-1,K39+1))</f>
        <v>44503</v>
      </c>
      <c r="M39" s="28">
        <f>IF(M7=N37,O37,IF(M7&lt;N37,N39-1,L39+1))</f>
        <v>44504</v>
      </c>
      <c r="N39" s="28">
        <f>IF(N7=N37,O37,IF(N7&lt;N37,O39-1,M39+1))</f>
        <v>44505</v>
      </c>
      <c r="O39" s="28">
        <f>IF(O7=N37,O37,IF(O7&lt;N37,P39-1,N39+1))</f>
        <v>44506</v>
      </c>
      <c r="P39" s="8"/>
      <c r="Q39" s="27">
        <f>IF(Q7=V37,W37,R39-1)</f>
        <v>44528</v>
      </c>
      <c r="R39" s="28">
        <f>IF(R7=V37,W37,IF(R7&lt;V37,S39-1,Q39+1))</f>
        <v>44529</v>
      </c>
      <c r="S39" s="28">
        <f>IF(S7=V37,W37,IF(S7&lt;V37,T39-1,R39+1))</f>
        <v>44530</v>
      </c>
      <c r="T39" s="28">
        <f>IF(T7=V37,W37,IF(T7&lt;V37,U39-1,S39+1))</f>
        <v>44531</v>
      </c>
      <c r="U39" s="28">
        <f>IF(U7=V37,W37,IF(U7&lt;V37,V39-1,T39+1))</f>
        <v>44532</v>
      </c>
      <c r="V39" s="28">
        <f>IF(V7=V37,W37,IF(V7&lt;V37,W39-1,U39+1))</f>
        <v>44533</v>
      </c>
      <c r="W39" s="28">
        <f>IF(W7=V37,W37,IF(W7&lt;V37,X39-1,V39+1))</f>
        <v>44534</v>
      </c>
    </row>
    <row r="40" spans="1:23" ht="25.05" customHeight="1" x14ac:dyDescent="0.15">
      <c r="A40" s="27">
        <f t="shared" ref="A40:G44" si="11">A39+7</f>
        <v>44472</v>
      </c>
      <c r="B40" s="28">
        <f t="shared" si="11"/>
        <v>44473</v>
      </c>
      <c r="C40" s="28">
        <f t="shared" si="11"/>
        <v>44474</v>
      </c>
      <c r="D40" s="28">
        <f t="shared" si="11"/>
        <v>44475</v>
      </c>
      <c r="E40" s="28">
        <f t="shared" si="11"/>
        <v>44476</v>
      </c>
      <c r="F40" s="28">
        <f t="shared" si="11"/>
        <v>44477</v>
      </c>
      <c r="G40" s="28">
        <f>G39+7</f>
        <v>44478</v>
      </c>
      <c r="H40" s="5"/>
      <c r="I40" s="27">
        <f t="shared" ref="I40:O44" si="12">I39+7</f>
        <v>44507</v>
      </c>
      <c r="J40" s="28">
        <f t="shared" si="12"/>
        <v>44508</v>
      </c>
      <c r="K40" s="28">
        <f t="shared" si="12"/>
        <v>44509</v>
      </c>
      <c r="L40" s="28">
        <f t="shared" si="12"/>
        <v>44510</v>
      </c>
      <c r="M40" s="28">
        <f t="shared" si="12"/>
        <v>44511</v>
      </c>
      <c r="N40" s="28">
        <f t="shared" si="12"/>
        <v>44512</v>
      </c>
      <c r="O40" s="28">
        <f>O39+7</f>
        <v>44513</v>
      </c>
      <c r="P40" s="8"/>
      <c r="Q40" s="27">
        <f t="shared" ref="Q40:W44" si="13">Q39+7</f>
        <v>44535</v>
      </c>
      <c r="R40" s="28">
        <f t="shared" si="13"/>
        <v>44536</v>
      </c>
      <c r="S40" s="28">
        <f t="shared" si="13"/>
        <v>44537</v>
      </c>
      <c r="T40" s="28">
        <f t="shared" si="13"/>
        <v>44538</v>
      </c>
      <c r="U40" s="28">
        <f t="shared" si="13"/>
        <v>44539</v>
      </c>
      <c r="V40" s="28">
        <f t="shared" si="13"/>
        <v>44540</v>
      </c>
      <c r="W40" s="28">
        <f>W39+7</f>
        <v>44541</v>
      </c>
    </row>
    <row r="41" spans="1:23" ht="25.05" customHeight="1" x14ac:dyDescent="0.15">
      <c r="A41" s="27">
        <f t="shared" si="11"/>
        <v>44479</v>
      </c>
      <c r="B41" s="28">
        <f t="shared" si="11"/>
        <v>44480</v>
      </c>
      <c r="C41" s="28">
        <f t="shared" si="11"/>
        <v>44481</v>
      </c>
      <c r="D41" s="28">
        <f t="shared" si="11"/>
        <v>44482</v>
      </c>
      <c r="E41" s="28">
        <f t="shared" si="11"/>
        <v>44483</v>
      </c>
      <c r="F41" s="28">
        <f t="shared" si="11"/>
        <v>44484</v>
      </c>
      <c r="G41" s="28">
        <f t="shared" si="11"/>
        <v>44485</v>
      </c>
      <c r="H41" s="5"/>
      <c r="I41" s="27">
        <f t="shared" si="12"/>
        <v>44514</v>
      </c>
      <c r="J41" s="28">
        <f t="shared" si="12"/>
        <v>44515</v>
      </c>
      <c r="K41" s="28">
        <f t="shared" si="12"/>
        <v>44516</v>
      </c>
      <c r="L41" s="28">
        <f t="shared" si="12"/>
        <v>44517</v>
      </c>
      <c r="M41" s="28">
        <f t="shared" si="12"/>
        <v>44518</v>
      </c>
      <c r="N41" s="28">
        <f t="shared" si="12"/>
        <v>44519</v>
      </c>
      <c r="O41" s="28">
        <f t="shared" si="12"/>
        <v>44520</v>
      </c>
      <c r="P41" s="8"/>
      <c r="Q41" s="27">
        <f t="shared" si="13"/>
        <v>44542</v>
      </c>
      <c r="R41" s="28">
        <f t="shared" si="13"/>
        <v>44543</v>
      </c>
      <c r="S41" s="28">
        <f t="shared" si="13"/>
        <v>44544</v>
      </c>
      <c r="T41" s="28">
        <f t="shared" si="13"/>
        <v>44545</v>
      </c>
      <c r="U41" s="28">
        <f t="shared" si="13"/>
        <v>44546</v>
      </c>
      <c r="V41" s="28">
        <f t="shared" si="13"/>
        <v>44547</v>
      </c>
      <c r="W41" s="28">
        <f t="shared" si="13"/>
        <v>44548</v>
      </c>
    </row>
    <row r="42" spans="1:23" ht="25.05" customHeight="1" x14ac:dyDescent="0.15">
      <c r="A42" s="27">
        <f t="shared" si="11"/>
        <v>44486</v>
      </c>
      <c r="B42" s="28">
        <f t="shared" si="11"/>
        <v>44487</v>
      </c>
      <c r="C42" s="28">
        <f t="shared" si="11"/>
        <v>44488</v>
      </c>
      <c r="D42" s="28">
        <f t="shared" si="11"/>
        <v>44489</v>
      </c>
      <c r="E42" s="28">
        <f t="shared" si="11"/>
        <v>44490</v>
      </c>
      <c r="F42" s="28">
        <f t="shared" si="11"/>
        <v>44491</v>
      </c>
      <c r="G42" s="28">
        <f t="shared" si="11"/>
        <v>44492</v>
      </c>
      <c r="I42" s="27">
        <f t="shared" si="12"/>
        <v>44521</v>
      </c>
      <c r="J42" s="28">
        <f t="shared" si="12"/>
        <v>44522</v>
      </c>
      <c r="K42" s="28">
        <f t="shared" si="12"/>
        <v>44523</v>
      </c>
      <c r="L42" s="28">
        <f t="shared" si="12"/>
        <v>44524</v>
      </c>
      <c r="M42" s="28">
        <f t="shared" si="12"/>
        <v>44525</v>
      </c>
      <c r="N42" s="28">
        <f t="shared" si="12"/>
        <v>44526</v>
      </c>
      <c r="O42" s="28">
        <f t="shared" si="12"/>
        <v>44527</v>
      </c>
      <c r="Q42" s="27">
        <f t="shared" si="13"/>
        <v>44549</v>
      </c>
      <c r="R42" s="28">
        <f t="shared" si="13"/>
        <v>44550</v>
      </c>
      <c r="S42" s="28">
        <f t="shared" si="13"/>
        <v>44551</v>
      </c>
      <c r="T42" s="28">
        <f t="shared" si="13"/>
        <v>44552</v>
      </c>
      <c r="U42" s="28">
        <f t="shared" si="13"/>
        <v>44553</v>
      </c>
      <c r="V42" s="28">
        <f t="shared" si="13"/>
        <v>44554</v>
      </c>
      <c r="W42" s="28">
        <f t="shared" si="13"/>
        <v>44555</v>
      </c>
    </row>
    <row r="43" spans="1:23" ht="25.05" customHeight="1" x14ac:dyDescent="0.15">
      <c r="A43" s="27">
        <f t="shared" si="11"/>
        <v>44493</v>
      </c>
      <c r="B43" s="28">
        <f t="shared" si="11"/>
        <v>44494</v>
      </c>
      <c r="C43" s="28">
        <f t="shared" si="11"/>
        <v>44495</v>
      </c>
      <c r="D43" s="28">
        <f t="shared" si="11"/>
        <v>44496</v>
      </c>
      <c r="E43" s="28">
        <f t="shared" si="11"/>
        <v>44497</v>
      </c>
      <c r="F43" s="28">
        <f t="shared" si="11"/>
        <v>44498</v>
      </c>
      <c r="G43" s="28">
        <f t="shared" si="11"/>
        <v>44499</v>
      </c>
      <c r="I43" s="27">
        <f t="shared" si="12"/>
        <v>44528</v>
      </c>
      <c r="J43" s="28">
        <f t="shared" si="12"/>
        <v>44529</v>
      </c>
      <c r="K43" s="28">
        <f t="shared" si="12"/>
        <v>44530</v>
      </c>
      <c r="L43" s="28">
        <f t="shared" si="12"/>
        <v>44531</v>
      </c>
      <c r="M43" s="28">
        <f t="shared" si="12"/>
        <v>44532</v>
      </c>
      <c r="N43" s="28">
        <f t="shared" si="12"/>
        <v>44533</v>
      </c>
      <c r="O43" s="28">
        <f t="shared" si="12"/>
        <v>44534</v>
      </c>
      <c r="Q43" s="27">
        <f t="shared" si="13"/>
        <v>44556</v>
      </c>
      <c r="R43" s="28">
        <f t="shared" si="13"/>
        <v>44557</v>
      </c>
      <c r="S43" s="28">
        <f t="shared" si="13"/>
        <v>44558</v>
      </c>
      <c r="T43" s="28">
        <f t="shared" si="13"/>
        <v>44559</v>
      </c>
      <c r="U43" s="28">
        <f t="shared" si="13"/>
        <v>44560</v>
      </c>
      <c r="V43" s="28">
        <f t="shared" si="13"/>
        <v>44561</v>
      </c>
      <c r="W43" s="28">
        <f t="shared" si="13"/>
        <v>44562</v>
      </c>
    </row>
    <row r="44" spans="1:23" ht="25.05" customHeight="1" x14ac:dyDescent="0.15">
      <c r="A44" s="27">
        <f t="shared" si="11"/>
        <v>44500</v>
      </c>
      <c r="B44" s="28">
        <f t="shared" si="11"/>
        <v>44501</v>
      </c>
      <c r="C44" s="28">
        <f t="shared" si="11"/>
        <v>44502</v>
      </c>
      <c r="D44" s="28">
        <f t="shared" si="11"/>
        <v>44503</v>
      </c>
      <c r="E44" s="28">
        <f t="shared" si="11"/>
        <v>44504</v>
      </c>
      <c r="F44" s="28">
        <f t="shared" si="11"/>
        <v>44505</v>
      </c>
      <c r="G44" s="28">
        <f t="shared" si="11"/>
        <v>44506</v>
      </c>
      <c r="I44" s="27">
        <f t="shared" si="12"/>
        <v>44535</v>
      </c>
      <c r="J44" s="28">
        <f t="shared" si="12"/>
        <v>44536</v>
      </c>
      <c r="K44" s="28">
        <f t="shared" si="12"/>
        <v>44537</v>
      </c>
      <c r="L44" s="28">
        <f t="shared" si="12"/>
        <v>44538</v>
      </c>
      <c r="M44" s="28">
        <f t="shared" si="12"/>
        <v>44539</v>
      </c>
      <c r="N44" s="28">
        <f t="shared" si="12"/>
        <v>44540</v>
      </c>
      <c r="O44" s="28">
        <f t="shared" si="12"/>
        <v>44541</v>
      </c>
      <c r="Q44" s="27">
        <f t="shared" si="13"/>
        <v>44563</v>
      </c>
      <c r="R44" s="28">
        <f t="shared" si="13"/>
        <v>44564</v>
      </c>
      <c r="S44" s="28">
        <f t="shared" si="13"/>
        <v>44565</v>
      </c>
      <c r="T44" s="28">
        <f t="shared" si="13"/>
        <v>44566</v>
      </c>
      <c r="U44" s="28">
        <f t="shared" si="13"/>
        <v>44567</v>
      </c>
      <c r="V44" s="28">
        <f t="shared" si="13"/>
        <v>44568</v>
      </c>
      <c r="W44" s="28">
        <f t="shared" si="13"/>
        <v>44569</v>
      </c>
    </row>
    <row r="46" spans="1:23" x14ac:dyDescent="0.15">
      <c r="J46" s="30"/>
      <c r="M46" s="33"/>
      <c r="N46" s="33"/>
      <c r="R46" s="31"/>
      <c r="U46" s="33"/>
      <c r="V46" s="33"/>
    </row>
    <row r="47" spans="1:23" x14ac:dyDescent="0.15">
      <c r="K47" s="17"/>
      <c r="M47" s="33"/>
      <c r="N47" s="33"/>
      <c r="R47" s="13"/>
      <c r="U47" s="33"/>
      <c r="V47" s="33"/>
    </row>
    <row r="48" spans="1:23" x14ac:dyDescent="0.15">
      <c r="K48" s="17"/>
      <c r="M48" s="33"/>
      <c r="N48" s="33"/>
      <c r="R48" s="13"/>
      <c r="U48" s="33"/>
      <c r="V48" s="33"/>
    </row>
    <row r="49" spans="1:22" x14ac:dyDescent="0.15">
      <c r="K49" s="17"/>
      <c r="M49" s="33"/>
      <c r="N49" s="33"/>
      <c r="R49" s="13"/>
      <c r="U49" s="33"/>
      <c r="V49" s="33"/>
    </row>
    <row r="51" spans="1:22" x14ac:dyDescent="0.15">
      <c r="A51" s="16" t="s">
        <v>11</v>
      </c>
      <c r="B51" s="16" t="s">
        <v>34</v>
      </c>
      <c r="M51" s="16" t="s">
        <v>11</v>
      </c>
      <c r="N51" s="16" t="s">
        <v>32</v>
      </c>
    </row>
    <row r="52" spans="1:22" x14ac:dyDescent="0.15">
      <c r="B52" s="16" t="s">
        <v>55</v>
      </c>
      <c r="M52" s="16" t="s">
        <v>0</v>
      </c>
      <c r="Q52" s="22">
        <v>2021</v>
      </c>
      <c r="R52" s="16" t="s">
        <v>0</v>
      </c>
    </row>
    <row r="53" spans="1:22" x14ac:dyDescent="0.15">
      <c r="M53" s="16" t="s">
        <v>10</v>
      </c>
      <c r="N53" s="16" t="s">
        <v>54</v>
      </c>
      <c r="Q53" s="22">
        <v>1</v>
      </c>
      <c r="R53" s="18" t="s">
        <v>1</v>
      </c>
    </row>
    <row r="55" spans="1:22" x14ac:dyDescent="0.15">
      <c r="A55" s="16" t="s">
        <v>11</v>
      </c>
      <c r="B55" s="16" t="s">
        <v>52</v>
      </c>
      <c r="M55" s="16" t="s">
        <v>11</v>
      </c>
      <c r="N55" s="16" t="s">
        <v>48</v>
      </c>
    </row>
    <row r="57" spans="1:22" x14ac:dyDescent="0.15">
      <c r="B57" s="16" t="s">
        <v>53</v>
      </c>
      <c r="M57" s="16" t="s">
        <v>9</v>
      </c>
      <c r="N57" s="16" t="s">
        <v>49</v>
      </c>
    </row>
    <row r="66" spans="2:22" x14ac:dyDescent="0.15">
      <c r="I66" s="16" t="s">
        <v>9</v>
      </c>
      <c r="J66" s="16" t="s">
        <v>33</v>
      </c>
      <c r="R66" s="16" t="s">
        <v>9</v>
      </c>
      <c r="S66" s="16" t="s">
        <v>50</v>
      </c>
    </row>
    <row r="67" spans="2:22" x14ac:dyDescent="0.15">
      <c r="J67" s="16" t="s">
        <v>51</v>
      </c>
    </row>
    <row r="70" spans="2:22" x14ac:dyDescent="0.15">
      <c r="B70" s="18">
        <v>2020</v>
      </c>
      <c r="C70" s="18" t="s">
        <v>44</v>
      </c>
      <c r="K70" s="19" t="s">
        <v>29</v>
      </c>
      <c r="L70" s="20" t="s">
        <v>30</v>
      </c>
      <c r="S70" s="19" t="s">
        <v>29</v>
      </c>
      <c r="T70" s="20" t="s">
        <v>31</v>
      </c>
    </row>
    <row r="71" spans="2:22" x14ac:dyDescent="0.15">
      <c r="B71" s="18">
        <v>2021</v>
      </c>
      <c r="C71" s="18" t="s">
        <v>35</v>
      </c>
      <c r="I71" s="18"/>
      <c r="J71" s="18"/>
      <c r="K71" s="41">
        <v>44197</v>
      </c>
      <c r="L71" s="46" t="s">
        <v>12</v>
      </c>
      <c r="M71" s="43"/>
      <c r="N71" s="44"/>
      <c r="Q71" s="18"/>
      <c r="R71" s="18"/>
      <c r="S71" s="41"/>
      <c r="T71" s="42"/>
      <c r="U71" s="43"/>
      <c r="V71" s="44"/>
    </row>
    <row r="72" spans="2:22" x14ac:dyDescent="0.15">
      <c r="B72" s="18">
        <v>2022</v>
      </c>
      <c r="C72" s="18" t="s">
        <v>36</v>
      </c>
      <c r="I72" s="18"/>
      <c r="J72" s="18"/>
      <c r="K72" s="41">
        <v>44207</v>
      </c>
      <c r="L72" s="46" t="s">
        <v>13</v>
      </c>
      <c r="M72" s="43"/>
      <c r="N72" s="44"/>
      <c r="Q72" s="18"/>
      <c r="R72" s="18"/>
      <c r="S72" s="41"/>
      <c r="T72" s="42"/>
      <c r="U72" s="43"/>
      <c r="V72" s="44"/>
    </row>
    <row r="73" spans="2:22" x14ac:dyDescent="0.15">
      <c r="B73" s="18">
        <v>2023</v>
      </c>
      <c r="C73" s="18" t="s">
        <v>37</v>
      </c>
      <c r="I73" s="18"/>
      <c r="J73" s="18"/>
      <c r="K73" s="41">
        <v>44238</v>
      </c>
      <c r="L73" s="46" t="s">
        <v>14</v>
      </c>
      <c r="M73" s="43"/>
      <c r="N73" s="44"/>
      <c r="Q73" s="18"/>
      <c r="R73" s="18"/>
      <c r="S73" s="41"/>
      <c r="T73" s="42"/>
      <c r="U73" s="43"/>
      <c r="V73" s="44"/>
    </row>
    <row r="74" spans="2:22" x14ac:dyDescent="0.15">
      <c r="B74" s="18">
        <v>2024</v>
      </c>
      <c r="C74" s="18" t="s">
        <v>38</v>
      </c>
      <c r="I74" s="18"/>
      <c r="J74" s="18"/>
      <c r="K74" s="41">
        <v>44250</v>
      </c>
      <c r="L74" s="46" t="s">
        <v>15</v>
      </c>
      <c r="M74" s="43"/>
      <c r="N74" s="44"/>
      <c r="Q74" s="18"/>
      <c r="R74" s="18"/>
      <c r="S74" s="41"/>
      <c r="T74" s="42"/>
      <c r="U74" s="43"/>
      <c r="V74" s="44"/>
    </row>
    <row r="75" spans="2:22" x14ac:dyDescent="0.15">
      <c r="B75" s="18">
        <v>2025</v>
      </c>
      <c r="C75" s="18" t="s">
        <v>39</v>
      </c>
      <c r="I75" s="18"/>
      <c r="J75" s="18"/>
      <c r="K75" s="41">
        <v>44275</v>
      </c>
      <c r="L75" s="46" t="s">
        <v>16</v>
      </c>
      <c r="M75" s="43"/>
      <c r="N75" s="44"/>
      <c r="Q75" s="18"/>
      <c r="R75" s="18"/>
      <c r="S75" s="41"/>
      <c r="T75" s="42"/>
      <c r="U75" s="43"/>
      <c r="V75" s="44"/>
    </row>
    <row r="76" spans="2:22" x14ac:dyDescent="0.15">
      <c r="B76" s="18">
        <v>2026</v>
      </c>
      <c r="C76" s="18" t="s">
        <v>41</v>
      </c>
      <c r="I76" s="18"/>
      <c r="J76" s="18"/>
      <c r="K76" s="41">
        <v>44315</v>
      </c>
      <c r="L76" s="46" t="s">
        <v>17</v>
      </c>
      <c r="M76" s="43"/>
      <c r="N76" s="44"/>
      <c r="Q76" s="18"/>
      <c r="R76" s="18"/>
      <c r="S76" s="41"/>
      <c r="T76" s="42"/>
      <c r="U76" s="43"/>
      <c r="V76" s="44"/>
    </row>
    <row r="77" spans="2:22" x14ac:dyDescent="0.15">
      <c r="B77" s="18">
        <v>2027</v>
      </c>
      <c r="C77" s="18" t="s">
        <v>42</v>
      </c>
      <c r="I77" s="18"/>
      <c r="J77" s="18"/>
      <c r="K77" s="41">
        <v>44319</v>
      </c>
      <c r="L77" s="46" t="s">
        <v>18</v>
      </c>
      <c r="M77" s="43"/>
      <c r="N77" s="44"/>
      <c r="Q77" s="18"/>
      <c r="R77" s="18"/>
      <c r="S77" s="41"/>
      <c r="T77" s="42"/>
      <c r="U77" s="43"/>
      <c r="V77" s="44"/>
    </row>
    <row r="78" spans="2:22" x14ac:dyDescent="0.15">
      <c r="B78" s="18">
        <v>2028</v>
      </c>
      <c r="C78" s="18" t="s">
        <v>43</v>
      </c>
      <c r="I78" s="18"/>
      <c r="J78" s="18"/>
      <c r="K78" s="41">
        <v>44320</v>
      </c>
      <c r="L78" s="46" t="s">
        <v>19</v>
      </c>
      <c r="M78" s="43"/>
      <c r="N78" s="44"/>
      <c r="Q78" s="18"/>
      <c r="R78" s="18"/>
      <c r="S78" s="41"/>
      <c r="T78" s="42"/>
      <c r="U78" s="43"/>
      <c r="V78" s="44"/>
    </row>
    <row r="79" spans="2:22" x14ac:dyDescent="0.15">
      <c r="B79" s="18">
        <v>2029</v>
      </c>
      <c r="C79" s="18" t="s">
        <v>45</v>
      </c>
      <c r="I79" s="18"/>
      <c r="J79" s="18"/>
      <c r="K79" s="41">
        <v>44321</v>
      </c>
      <c r="L79" s="46" t="s">
        <v>20</v>
      </c>
      <c r="M79" s="43"/>
      <c r="N79" s="44"/>
      <c r="Q79" s="18"/>
      <c r="R79" s="18"/>
      <c r="S79" s="41"/>
      <c r="T79" s="42"/>
      <c r="U79" s="43"/>
      <c r="V79" s="44"/>
    </row>
    <row r="80" spans="2:22" x14ac:dyDescent="0.15">
      <c r="B80" s="18">
        <v>2030</v>
      </c>
      <c r="C80" s="18" t="s">
        <v>46</v>
      </c>
      <c r="I80" s="18"/>
      <c r="J80" s="18"/>
      <c r="K80" s="41">
        <v>44399</v>
      </c>
      <c r="L80" s="46"/>
      <c r="M80" s="43"/>
      <c r="N80" s="44"/>
      <c r="Q80" s="18"/>
      <c r="R80" s="18"/>
      <c r="S80" s="41"/>
      <c r="T80" s="42"/>
      <c r="U80" s="43"/>
      <c r="V80" s="44"/>
    </row>
    <row r="81" spans="9:22" x14ac:dyDescent="0.15">
      <c r="I81" s="18"/>
      <c r="J81" s="18"/>
      <c r="K81" s="41">
        <v>44419</v>
      </c>
      <c r="L81" s="46" t="s">
        <v>22</v>
      </c>
      <c r="M81" s="43"/>
      <c r="N81" s="44"/>
      <c r="Q81" s="18"/>
      <c r="R81" s="18"/>
      <c r="S81" s="41"/>
      <c r="T81" s="42"/>
      <c r="U81" s="43"/>
      <c r="V81" s="44"/>
    </row>
    <row r="82" spans="9:22" x14ac:dyDescent="0.15">
      <c r="I82" s="18"/>
      <c r="J82" s="18"/>
      <c r="K82" s="41">
        <v>44459</v>
      </c>
      <c r="L82" s="46" t="s">
        <v>23</v>
      </c>
      <c r="M82" s="43"/>
      <c r="N82" s="44"/>
      <c r="Q82" s="18"/>
      <c r="R82" s="18"/>
      <c r="S82" s="41"/>
      <c r="T82" s="42"/>
      <c r="U82" s="43"/>
      <c r="V82" s="44"/>
    </row>
    <row r="83" spans="9:22" x14ac:dyDescent="0.15">
      <c r="I83" s="18"/>
      <c r="J83" s="18"/>
      <c r="K83" s="41">
        <v>44462</v>
      </c>
      <c r="L83" s="46" t="s">
        <v>24</v>
      </c>
      <c r="M83" s="43"/>
      <c r="N83" s="44"/>
      <c r="Q83" s="18"/>
      <c r="R83" s="18"/>
      <c r="S83" s="41"/>
      <c r="T83" s="42"/>
      <c r="U83" s="43"/>
      <c r="V83" s="44"/>
    </row>
    <row r="84" spans="9:22" x14ac:dyDescent="0.15">
      <c r="I84" s="18"/>
      <c r="J84" s="21"/>
      <c r="K84" s="45">
        <v>44480</v>
      </c>
      <c r="L84" s="46" t="s">
        <v>25</v>
      </c>
      <c r="M84" s="43"/>
      <c r="N84" s="44"/>
      <c r="Q84" s="18"/>
      <c r="R84" s="18"/>
      <c r="S84" s="41"/>
      <c r="T84" s="42"/>
      <c r="U84" s="43"/>
      <c r="V84" s="44"/>
    </row>
    <row r="85" spans="9:22" x14ac:dyDescent="0.15">
      <c r="I85" s="18"/>
      <c r="J85" s="18"/>
      <c r="K85" s="41">
        <v>44503</v>
      </c>
      <c r="L85" s="46" t="s">
        <v>26</v>
      </c>
      <c r="M85" s="43"/>
      <c r="N85" s="44"/>
      <c r="Q85" s="18"/>
      <c r="R85" s="18"/>
      <c r="S85" s="41"/>
      <c r="T85" s="42"/>
      <c r="U85" s="43"/>
      <c r="V85" s="44"/>
    </row>
    <row r="86" spans="9:22" x14ac:dyDescent="0.15">
      <c r="I86" s="18"/>
      <c r="J86" s="18"/>
      <c r="K86" s="41">
        <v>44523</v>
      </c>
      <c r="L86" s="46" t="s">
        <v>27</v>
      </c>
      <c r="M86" s="43"/>
      <c r="N86" s="44"/>
      <c r="Q86" s="18"/>
      <c r="R86" s="18"/>
      <c r="S86" s="41"/>
      <c r="T86" s="42"/>
      <c r="U86" s="43"/>
      <c r="V86" s="44"/>
    </row>
    <row r="87" spans="9:22" x14ac:dyDescent="0.15">
      <c r="I87" s="18"/>
      <c r="J87" s="18"/>
      <c r="K87" s="41">
        <v>44562</v>
      </c>
      <c r="L87" s="46" t="s">
        <v>12</v>
      </c>
      <c r="M87" s="43"/>
      <c r="N87" s="44"/>
      <c r="Q87" s="18"/>
      <c r="R87" s="18"/>
      <c r="S87" s="41"/>
      <c r="T87" s="42"/>
      <c r="U87" s="43"/>
      <c r="V87" s="44"/>
    </row>
    <row r="88" spans="9:22" x14ac:dyDescent="0.15">
      <c r="I88" s="18"/>
      <c r="J88" s="18"/>
      <c r="K88" s="41">
        <v>44571</v>
      </c>
      <c r="L88" s="46" t="s">
        <v>13</v>
      </c>
      <c r="M88" s="43"/>
      <c r="N88" s="44"/>
      <c r="Q88" s="18"/>
      <c r="R88" s="18"/>
      <c r="S88" s="45"/>
      <c r="T88" s="42"/>
      <c r="U88" s="43"/>
      <c r="V88" s="44"/>
    </row>
    <row r="89" spans="9:22" x14ac:dyDescent="0.15">
      <c r="I89" s="18"/>
      <c r="J89" s="18"/>
      <c r="K89" s="41">
        <v>44603</v>
      </c>
      <c r="L89" s="46" t="s">
        <v>14</v>
      </c>
      <c r="M89" s="43"/>
      <c r="N89" s="44"/>
      <c r="Q89" s="18"/>
      <c r="R89" s="18"/>
      <c r="S89" s="41"/>
      <c r="T89" s="42"/>
      <c r="U89" s="43"/>
      <c r="V89" s="44"/>
    </row>
    <row r="90" spans="9:22" x14ac:dyDescent="0.15">
      <c r="I90" s="18"/>
      <c r="J90" s="18"/>
      <c r="K90" s="41">
        <v>44615</v>
      </c>
      <c r="L90" s="46" t="s">
        <v>15</v>
      </c>
      <c r="M90" s="43"/>
      <c r="N90" s="44"/>
      <c r="Q90" s="18"/>
      <c r="R90" s="18"/>
      <c r="S90" s="41"/>
      <c r="T90" s="42"/>
      <c r="U90" s="43"/>
      <c r="V90" s="44"/>
    </row>
    <row r="91" spans="9:22" x14ac:dyDescent="0.15">
      <c r="I91" s="18"/>
      <c r="J91" s="18"/>
      <c r="K91" s="41">
        <v>44641</v>
      </c>
      <c r="L91" s="46" t="s">
        <v>16</v>
      </c>
      <c r="M91" s="43"/>
      <c r="N91" s="44"/>
      <c r="Q91" s="18"/>
      <c r="R91" s="18"/>
      <c r="S91" s="41"/>
      <c r="T91" s="42"/>
      <c r="U91" s="43"/>
      <c r="V91" s="44"/>
    </row>
    <row r="92" spans="9:22" x14ac:dyDescent="0.15">
      <c r="I92" s="18"/>
      <c r="J92" s="18"/>
      <c r="K92" s="41">
        <v>44680</v>
      </c>
      <c r="L92" s="46" t="s">
        <v>17</v>
      </c>
      <c r="M92" s="43"/>
      <c r="N92" s="44"/>
      <c r="Q92" s="18"/>
      <c r="R92" s="18"/>
      <c r="S92" s="41"/>
      <c r="T92" s="42"/>
      <c r="U92" s="43"/>
      <c r="V92" s="44"/>
    </row>
    <row r="93" spans="9:22" x14ac:dyDescent="0.15">
      <c r="I93" s="18"/>
      <c r="J93" s="18"/>
      <c r="K93" s="41">
        <v>44684</v>
      </c>
      <c r="L93" s="46" t="s">
        <v>18</v>
      </c>
      <c r="M93" s="43"/>
      <c r="N93" s="44"/>
      <c r="Q93" s="18"/>
      <c r="R93" s="18"/>
      <c r="S93" s="41"/>
      <c r="T93" s="42"/>
      <c r="U93" s="43"/>
      <c r="V93" s="44"/>
    </row>
    <row r="94" spans="9:22" x14ac:dyDescent="0.15">
      <c r="I94" s="18"/>
      <c r="J94" s="18"/>
      <c r="K94" s="41">
        <v>44685</v>
      </c>
      <c r="L94" s="46" t="s">
        <v>19</v>
      </c>
      <c r="M94" s="43"/>
      <c r="N94" s="44"/>
      <c r="Q94" s="18"/>
      <c r="R94" s="18"/>
      <c r="S94" s="41"/>
      <c r="T94" s="42"/>
      <c r="U94" s="43"/>
      <c r="V94" s="44"/>
    </row>
    <row r="95" spans="9:22" x14ac:dyDescent="0.15">
      <c r="I95" s="18"/>
      <c r="J95" s="18"/>
      <c r="K95" s="41">
        <v>44686</v>
      </c>
      <c r="L95" s="46" t="s">
        <v>20</v>
      </c>
      <c r="M95" s="43"/>
      <c r="N95" s="44"/>
      <c r="Q95" s="18"/>
      <c r="R95" s="18"/>
      <c r="S95" s="41"/>
      <c r="T95" s="42"/>
      <c r="U95" s="43"/>
      <c r="V95" s="44"/>
    </row>
    <row r="96" spans="9:22" x14ac:dyDescent="0.15">
      <c r="I96" s="18"/>
      <c r="J96" s="18"/>
      <c r="K96" s="41">
        <v>44760</v>
      </c>
      <c r="L96" s="46" t="s">
        <v>21</v>
      </c>
      <c r="M96" s="43"/>
      <c r="N96" s="44"/>
      <c r="Q96" s="18"/>
      <c r="R96" s="18"/>
      <c r="S96" s="41"/>
      <c r="T96" s="42"/>
      <c r="U96" s="43"/>
      <c r="V96" s="44"/>
    </row>
    <row r="97" spans="9:22" x14ac:dyDescent="0.15">
      <c r="I97" s="18"/>
      <c r="J97" s="18"/>
      <c r="K97" s="41">
        <v>44784</v>
      </c>
      <c r="L97" s="46" t="s">
        <v>22</v>
      </c>
      <c r="M97" s="43"/>
      <c r="N97" s="44"/>
      <c r="Q97" s="18"/>
      <c r="R97" s="18"/>
      <c r="S97" s="41"/>
      <c r="T97" s="42"/>
      <c r="U97" s="43"/>
      <c r="V97" s="44"/>
    </row>
    <row r="98" spans="9:22" x14ac:dyDescent="0.15">
      <c r="I98" s="18"/>
      <c r="J98" s="18"/>
      <c r="K98" s="41">
        <v>44823</v>
      </c>
      <c r="L98" s="46" t="s">
        <v>23</v>
      </c>
      <c r="M98" s="43"/>
      <c r="N98" s="44"/>
      <c r="Q98" s="18"/>
      <c r="R98" s="18"/>
      <c r="S98" s="41"/>
      <c r="T98" s="42"/>
      <c r="U98" s="43"/>
      <c r="V98" s="44"/>
    </row>
    <row r="99" spans="9:22" x14ac:dyDescent="0.15">
      <c r="I99" s="18"/>
      <c r="J99" s="18"/>
      <c r="K99" s="41">
        <v>44827</v>
      </c>
      <c r="L99" s="46" t="s">
        <v>24</v>
      </c>
      <c r="M99" s="43"/>
      <c r="N99" s="44"/>
      <c r="Q99" s="18"/>
      <c r="R99" s="18"/>
      <c r="S99" s="41"/>
      <c r="T99" s="42"/>
      <c r="U99" s="43"/>
      <c r="V99" s="44"/>
    </row>
    <row r="100" spans="9:22" x14ac:dyDescent="0.15">
      <c r="I100" s="18"/>
      <c r="J100" s="18"/>
      <c r="K100" s="41">
        <v>44844</v>
      </c>
      <c r="L100" s="46" t="s">
        <v>25</v>
      </c>
      <c r="M100" s="43"/>
      <c r="N100" s="44"/>
      <c r="Q100" s="18"/>
      <c r="R100" s="18"/>
      <c r="S100" s="41"/>
      <c r="T100" s="42"/>
      <c r="U100" s="43"/>
      <c r="V100" s="44"/>
    </row>
    <row r="101" spans="9:22" x14ac:dyDescent="0.15">
      <c r="I101" s="18"/>
      <c r="J101" s="18"/>
      <c r="K101" s="41">
        <v>44868</v>
      </c>
      <c r="L101" s="46" t="s">
        <v>26</v>
      </c>
      <c r="M101" s="43"/>
      <c r="N101" s="44"/>
      <c r="Q101" s="18"/>
      <c r="R101" s="18"/>
      <c r="S101" s="41"/>
      <c r="T101" s="42"/>
      <c r="U101" s="43"/>
      <c r="V101" s="44"/>
    </row>
    <row r="102" spans="9:22" x14ac:dyDescent="0.15">
      <c r="I102" s="18"/>
      <c r="J102" s="18"/>
      <c r="K102" s="41">
        <v>44888</v>
      </c>
      <c r="L102" s="46" t="s">
        <v>27</v>
      </c>
      <c r="M102" s="43"/>
      <c r="N102" s="44"/>
      <c r="Q102" s="18"/>
      <c r="R102" s="18"/>
      <c r="S102" s="41"/>
      <c r="T102" s="42"/>
      <c r="U102" s="43"/>
      <c r="V102" s="44"/>
    </row>
    <row r="103" spans="9:22" x14ac:dyDescent="0.15">
      <c r="I103" s="18"/>
      <c r="J103" s="18"/>
      <c r="K103" s="41">
        <v>44927</v>
      </c>
      <c r="L103" s="46" t="s">
        <v>12</v>
      </c>
      <c r="M103" s="43"/>
      <c r="N103" s="44"/>
      <c r="Q103" s="18"/>
      <c r="R103" s="18"/>
      <c r="S103" s="41"/>
      <c r="T103" s="42"/>
      <c r="U103" s="43"/>
      <c r="V103" s="44"/>
    </row>
    <row r="104" spans="9:22" x14ac:dyDescent="0.15">
      <c r="I104" s="18"/>
      <c r="J104" s="18"/>
      <c r="K104" s="41">
        <v>44928</v>
      </c>
      <c r="L104" s="46" t="s">
        <v>28</v>
      </c>
      <c r="M104" s="43"/>
      <c r="N104" s="44"/>
      <c r="Q104" s="18"/>
      <c r="R104" s="18"/>
      <c r="S104" s="41"/>
      <c r="T104" s="42"/>
      <c r="U104" s="43"/>
      <c r="V104" s="44"/>
    </row>
    <row r="105" spans="9:22" x14ac:dyDescent="0.15">
      <c r="I105" s="18"/>
      <c r="J105" s="18"/>
      <c r="K105" s="41">
        <v>44935</v>
      </c>
      <c r="L105" s="46" t="s">
        <v>13</v>
      </c>
      <c r="M105" s="43"/>
      <c r="N105" s="44"/>
      <c r="Q105" s="18"/>
      <c r="R105" s="18"/>
      <c r="S105" s="41"/>
      <c r="T105" s="42"/>
      <c r="U105" s="43"/>
      <c r="V105" s="44"/>
    </row>
    <row r="106" spans="9:22" x14ac:dyDescent="0.15">
      <c r="I106" s="18"/>
      <c r="J106" s="18"/>
      <c r="K106" s="41">
        <v>44968</v>
      </c>
      <c r="L106" s="46" t="s">
        <v>14</v>
      </c>
      <c r="M106" s="43"/>
      <c r="N106" s="44"/>
      <c r="Q106" s="18"/>
      <c r="R106" s="18"/>
      <c r="S106" s="41"/>
      <c r="T106" s="42"/>
      <c r="U106" s="43"/>
      <c r="V106" s="44"/>
    </row>
    <row r="107" spans="9:22" x14ac:dyDescent="0.15">
      <c r="I107" s="18"/>
      <c r="J107" s="18"/>
      <c r="K107" s="41">
        <v>44980</v>
      </c>
      <c r="L107" s="46" t="s">
        <v>15</v>
      </c>
      <c r="M107" s="43"/>
      <c r="N107" s="44"/>
      <c r="Q107" s="18"/>
      <c r="R107" s="18"/>
      <c r="S107" s="41"/>
      <c r="T107" s="42"/>
      <c r="U107" s="43"/>
      <c r="V107" s="44"/>
    </row>
    <row r="108" spans="9:22" x14ac:dyDescent="0.15">
      <c r="I108" s="18"/>
      <c r="J108" s="18"/>
      <c r="K108" s="41">
        <v>45006</v>
      </c>
      <c r="L108" s="46" t="s">
        <v>16</v>
      </c>
      <c r="M108" s="43"/>
      <c r="N108" s="44"/>
      <c r="Q108" s="18"/>
      <c r="R108" s="18"/>
      <c r="S108" s="41"/>
      <c r="T108" s="42"/>
      <c r="U108" s="43"/>
      <c r="V108" s="44"/>
    </row>
    <row r="109" spans="9:22" x14ac:dyDescent="0.15">
      <c r="I109" s="18"/>
      <c r="J109" s="18"/>
      <c r="K109" s="41">
        <v>45045</v>
      </c>
      <c r="L109" s="46" t="s">
        <v>17</v>
      </c>
      <c r="M109" s="43"/>
      <c r="N109" s="44"/>
      <c r="Q109" s="18"/>
      <c r="R109" s="18"/>
      <c r="S109" s="41"/>
      <c r="T109" s="42"/>
      <c r="U109" s="43"/>
      <c r="V109" s="44"/>
    </row>
    <row r="110" spans="9:22" x14ac:dyDescent="0.15">
      <c r="I110" s="18"/>
      <c r="J110" s="18"/>
      <c r="K110" s="41">
        <v>45049</v>
      </c>
      <c r="L110" s="46" t="s">
        <v>18</v>
      </c>
      <c r="M110" s="43"/>
      <c r="N110" s="44"/>
      <c r="Q110" s="18"/>
      <c r="R110" s="18"/>
      <c r="S110" s="41"/>
      <c r="T110" s="42"/>
      <c r="U110" s="43"/>
      <c r="V110" s="44"/>
    </row>
    <row r="111" spans="9:22" x14ac:dyDescent="0.15">
      <c r="I111" s="18"/>
      <c r="J111" s="18"/>
      <c r="K111" s="41">
        <v>45050</v>
      </c>
      <c r="L111" s="46" t="s">
        <v>19</v>
      </c>
      <c r="M111" s="43"/>
      <c r="N111" s="44"/>
      <c r="Q111" s="18"/>
      <c r="R111" s="18"/>
      <c r="S111" s="41"/>
      <c r="T111" s="42"/>
      <c r="U111" s="43"/>
      <c r="V111" s="44"/>
    </row>
    <row r="112" spans="9:22" x14ac:dyDescent="0.15">
      <c r="I112" s="18"/>
      <c r="J112" s="18"/>
      <c r="K112" s="41">
        <v>45051</v>
      </c>
      <c r="L112" s="46" t="s">
        <v>20</v>
      </c>
      <c r="M112" s="43"/>
      <c r="N112" s="44"/>
      <c r="Q112" s="18"/>
      <c r="R112" s="18"/>
      <c r="S112" s="41"/>
      <c r="T112" s="42"/>
      <c r="U112" s="43"/>
      <c r="V112" s="44"/>
    </row>
    <row r="113" spans="9:22" x14ac:dyDescent="0.15">
      <c r="I113" s="18"/>
      <c r="J113" s="18"/>
      <c r="K113" s="41">
        <v>45124</v>
      </c>
      <c r="L113" s="46" t="s">
        <v>21</v>
      </c>
      <c r="M113" s="43"/>
      <c r="N113" s="44"/>
      <c r="Q113" s="18"/>
      <c r="R113" s="18"/>
      <c r="S113" s="41"/>
      <c r="T113" s="42"/>
      <c r="U113" s="43"/>
      <c r="V113" s="44"/>
    </row>
    <row r="114" spans="9:22" x14ac:dyDescent="0.15">
      <c r="I114" s="18"/>
      <c r="J114" s="18"/>
      <c r="K114" s="41">
        <v>45149</v>
      </c>
      <c r="L114" s="46" t="s">
        <v>22</v>
      </c>
      <c r="M114" s="43"/>
      <c r="N114" s="44"/>
      <c r="Q114" s="18"/>
      <c r="R114" s="18"/>
      <c r="S114" s="41"/>
      <c r="T114" s="42"/>
      <c r="U114" s="43"/>
      <c r="V114" s="44"/>
    </row>
    <row r="115" spans="9:22" x14ac:dyDescent="0.15">
      <c r="I115" s="18"/>
      <c r="J115" s="18"/>
      <c r="K115" s="41">
        <v>45187</v>
      </c>
      <c r="L115" s="46" t="s">
        <v>23</v>
      </c>
      <c r="M115" s="43"/>
      <c r="N115" s="44"/>
      <c r="Q115" s="18"/>
      <c r="R115" s="18"/>
      <c r="S115" s="41"/>
      <c r="T115" s="42"/>
      <c r="U115" s="43"/>
      <c r="V115" s="44"/>
    </row>
    <row r="116" spans="9:22" x14ac:dyDescent="0.15">
      <c r="I116" s="18"/>
      <c r="J116" s="18"/>
      <c r="K116" s="41">
        <v>45192</v>
      </c>
      <c r="L116" s="46" t="s">
        <v>24</v>
      </c>
      <c r="M116" s="43"/>
      <c r="N116" s="44"/>
      <c r="Q116" s="18"/>
      <c r="R116" s="18"/>
      <c r="S116" s="41"/>
      <c r="T116" s="42"/>
      <c r="U116" s="43"/>
      <c r="V116" s="44"/>
    </row>
    <row r="117" spans="9:22" x14ac:dyDescent="0.15">
      <c r="I117" s="18"/>
      <c r="J117" s="18"/>
      <c r="K117" s="41">
        <v>45208</v>
      </c>
      <c r="L117" s="46" t="s">
        <v>25</v>
      </c>
      <c r="M117" s="43"/>
      <c r="N117" s="44"/>
      <c r="Q117" s="18"/>
      <c r="R117" s="18"/>
      <c r="S117" s="41"/>
      <c r="T117" s="42"/>
      <c r="U117" s="43"/>
      <c r="V117" s="44"/>
    </row>
    <row r="118" spans="9:22" x14ac:dyDescent="0.15">
      <c r="I118" s="18"/>
      <c r="J118" s="18"/>
      <c r="K118" s="41">
        <v>45233</v>
      </c>
      <c r="L118" s="46" t="s">
        <v>26</v>
      </c>
      <c r="M118" s="43"/>
      <c r="N118" s="44"/>
      <c r="Q118" s="18"/>
      <c r="R118" s="18"/>
      <c r="S118" s="41"/>
      <c r="T118" s="42"/>
      <c r="U118" s="43"/>
      <c r="V118" s="44"/>
    </row>
    <row r="119" spans="9:22" x14ac:dyDescent="0.15">
      <c r="I119" s="18"/>
      <c r="J119" s="18"/>
      <c r="K119" s="41">
        <v>45253</v>
      </c>
      <c r="L119" s="46" t="s">
        <v>27</v>
      </c>
      <c r="M119" s="43"/>
      <c r="N119" s="44"/>
      <c r="Q119" s="18"/>
      <c r="R119" s="18"/>
      <c r="S119" s="41"/>
      <c r="T119" s="42"/>
      <c r="U119" s="43"/>
      <c r="V119" s="44"/>
    </row>
    <row r="120" spans="9:22" x14ac:dyDescent="0.15">
      <c r="I120" s="18"/>
      <c r="J120" s="18"/>
      <c r="K120" s="41">
        <v>45292</v>
      </c>
      <c r="L120" s="42" t="s">
        <v>12</v>
      </c>
      <c r="M120" s="43"/>
      <c r="N120" s="44"/>
      <c r="Q120" s="18"/>
      <c r="R120" s="18"/>
      <c r="S120" s="41"/>
      <c r="T120" s="42"/>
      <c r="U120" s="43"/>
      <c r="V120" s="44"/>
    </row>
    <row r="121" spans="9:22" x14ac:dyDescent="0.15">
      <c r="I121" s="18"/>
      <c r="J121" s="18"/>
      <c r="K121" s="41">
        <v>45299</v>
      </c>
      <c r="L121" s="42" t="s">
        <v>13</v>
      </c>
      <c r="M121" s="43"/>
      <c r="N121" s="44"/>
      <c r="Q121" s="18"/>
      <c r="R121" s="18"/>
      <c r="S121" s="41"/>
      <c r="T121" s="42"/>
      <c r="U121" s="43"/>
      <c r="V121" s="44"/>
    </row>
    <row r="122" spans="9:22" x14ac:dyDescent="0.15">
      <c r="I122" s="18"/>
      <c r="J122" s="18"/>
      <c r="K122" s="41">
        <v>45333</v>
      </c>
      <c r="L122" s="42" t="s">
        <v>14</v>
      </c>
      <c r="M122" s="43"/>
      <c r="N122" s="44"/>
      <c r="Q122" s="18"/>
      <c r="R122" s="18"/>
      <c r="S122" s="41"/>
      <c r="T122" s="42"/>
      <c r="U122" s="43"/>
      <c r="V122" s="44"/>
    </row>
    <row r="123" spans="9:22" x14ac:dyDescent="0.15">
      <c r="I123" s="18"/>
      <c r="J123" s="18"/>
      <c r="K123" s="41">
        <v>45334</v>
      </c>
      <c r="L123" s="42" t="s">
        <v>28</v>
      </c>
      <c r="M123" s="43"/>
      <c r="N123" s="44"/>
      <c r="Q123" s="18"/>
      <c r="R123" s="18"/>
      <c r="S123" s="41"/>
      <c r="T123" s="42"/>
      <c r="U123" s="43"/>
      <c r="V123" s="44"/>
    </row>
    <row r="124" spans="9:22" x14ac:dyDescent="0.15">
      <c r="I124" s="18"/>
      <c r="J124" s="18"/>
      <c r="K124" s="41">
        <v>45345</v>
      </c>
      <c r="L124" s="42" t="s">
        <v>15</v>
      </c>
      <c r="M124" s="43"/>
      <c r="N124" s="44"/>
      <c r="Q124" s="18"/>
      <c r="R124" s="18"/>
      <c r="S124" s="41"/>
      <c r="T124" s="42"/>
      <c r="U124" s="43"/>
      <c r="V124" s="44"/>
    </row>
    <row r="125" spans="9:22" x14ac:dyDescent="0.15">
      <c r="I125" s="18"/>
      <c r="J125" s="18"/>
      <c r="K125" s="41">
        <v>45371</v>
      </c>
      <c r="L125" s="42" t="s">
        <v>16</v>
      </c>
      <c r="M125" s="43"/>
      <c r="N125" s="44"/>
      <c r="Q125" s="18"/>
      <c r="R125" s="18"/>
      <c r="S125" s="41"/>
      <c r="T125" s="42"/>
      <c r="U125" s="43"/>
      <c r="V125" s="44"/>
    </row>
    <row r="126" spans="9:22" x14ac:dyDescent="0.15">
      <c r="I126" s="18"/>
      <c r="J126" s="18"/>
      <c r="K126" s="41">
        <v>45411</v>
      </c>
      <c r="L126" s="42" t="s">
        <v>17</v>
      </c>
      <c r="M126" s="43"/>
      <c r="N126" s="44"/>
      <c r="Q126" s="18"/>
      <c r="R126" s="18"/>
      <c r="S126" s="41"/>
      <c r="T126" s="42"/>
      <c r="U126" s="43"/>
      <c r="V126" s="44"/>
    </row>
    <row r="127" spans="9:22" x14ac:dyDescent="0.15">
      <c r="I127" s="18"/>
      <c r="J127" s="18"/>
      <c r="K127" s="41">
        <v>45415</v>
      </c>
      <c r="L127" s="42" t="s">
        <v>18</v>
      </c>
      <c r="M127" s="43"/>
      <c r="N127" s="44"/>
      <c r="Q127" s="18"/>
      <c r="R127" s="18"/>
      <c r="S127" s="41"/>
      <c r="T127" s="42"/>
      <c r="U127" s="43"/>
      <c r="V127" s="44"/>
    </row>
    <row r="128" spans="9:22" x14ac:dyDescent="0.15">
      <c r="I128" s="18"/>
      <c r="J128" s="18"/>
      <c r="K128" s="41">
        <v>45416</v>
      </c>
      <c r="L128" s="42" t="s">
        <v>19</v>
      </c>
      <c r="M128" s="43"/>
      <c r="N128" s="44"/>
      <c r="Q128" s="18"/>
      <c r="R128" s="18"/>
      <c r="S128" s="41"/>
      <c r="T128" s="42"/>
      <c r="U128" s="43"/>
      <c r="V128" s="44"/>
    </row>
    <row r="129" spans="9:22" x14ac:dyDescent="0.15">
      <c r="I129" s="18"/>
      <c r="J129" s="18"/>
      <c r="K129" s="41">
        <v>45417</v>
      </c>
      <c r="L129" s="42" t="s">
        <v>20</v>
      </c>
      <c r="M129" s="43"/>
      <c r="N129" s="44"/>
      <c r="Q129" s="18"/>
      <c r="R129" s="18"/>
      <c r="S129" s="41"/>
      <c r="T129" s="42"/>
      <c r="U129" s="43"/>
      <c r="V129" s="44"/>
    </row>
    <row r="130" spans="9:22" x14ac:dyDescent="0.15">
      <c r="I130" s="18"/>
      <c r="J130" s="18"/>
      <c r="K130" s="41">
        <v>45418</v>
      </c>
      <c r="L130" s="42" t="s">
        <v>28</v>
      </c>
      <c r="M130" s="43"/>
      <c r="N130" s="44"/>
      <c r="Q130" s="18"/>
      <c r="R130" s="18"/>
      <c r="S130" s="41"/>
      <c r="T130" s="42"/>
      <c r="U130" s="43"/>
      <c r="V130" s="44"/>
    </row>
    <row r="131" spans="9:22" x14ac:dyDescent="0.15">
      <c r="I131" s="18"/>
      <c r="J131" s="18"/>
      <c r="K131" s="41">
        <v>45488</v>
      </c>
      <c r="L131" s="42" t="s">
        <v>21</v>
      </c>
      <c r="M131" s="43"/>
      <c r="N131" s="44"/>
      <c r="Q131" s="18"/>
      <c r="R131" s="18"/>
      <c r="S131" s="41"/>
      <c r="T131" s="42"/>
      <c r="U131" s="43"/>
      <c r="V131" s="44"/>
    </row>
    <row r="132" spans="9:22" x14ac:dyDescent="0.15">
      <c r="I132" s="18"/>
      <c r="J132" s="18"/>
      <c r="K132" s="41">
        <v>45515</v>
      </c>
      <c r="L132" s="42" t="s">
        <v>22</v>
      </c>
      <c r="M132" s="43"/>
      <c r="N132" s="44"/>
      <c r="Q132" s="18"/>
      <c r="R132" s="18"/>
      <c r="S132" s="41"/>
      <c r="T132" s="42"/>
      <c r="U132" s="43"/>
      <c r="V132" s="44"/>
    </row>
    <row r="133" spans="9:22" x14ac:dyDescent="0.15">
      <c r="I133" s="18"/>
      <c r="J133" s="18"/>
      <c r="K133" s="41">
        <v>45516</v>
      </c>
      <c r="L133" s="42" t="s">
        <v>28</v>
      </c>
      <c r="M133" s="43"/>
      <c r="N133" s="44"/>
      <c r="Q133" s="18"/>
      <c r="R133" s="18"/>
      <c r="S133" s="41"/>
      <c r="T133" s="42"/>
      <c r="U133" s="43"/>
      <c r="V133" s="44"/>
    </row>
    <row r="134" spans="9:22" x14ac:dyDescent="0.15">
      <c r="I134" s="18"/>
      <c r="J134" s="18"/>
      <c r="K134" s="41">
        <v>45551</v>
      </c>
      <c r="L134" s="42" t="s">
        <v>23</v>
      </c>
      <c r="M134" s="43"/>
      <c r="N134" s="44"/>
      <c r="Q134" s="18"/>
      <c r="R134" s="18"/>
      <c r="S134" s="41"/>
      <c r="T134" s="42"/>
      <c r="U134" s="43"/>
      <c r="V134" s="44"/>
    </row>
    <row r="135" spans="9:22" x14ac:dyDescent="0.15">
      <c r="I135" s="18"/>
      <c r="J135" s="18"/>
      <c r="K135" s="41">
        <v>45557</v>
      </c>
      <c r="L135" s="42" t="s">
        <v>24</v>
      </c>
      <c r="M135" s="43"/>
      <c r="N135" s="44"/>
      <c r="Q135" s="18"/>
      <c r="R135" s="18"/>
      <c r="S135" s="41"/>
      <c r="T135" s="42"/>
      <c r="U135" s="43"/>
      <c r="V135" s="44"/>
    </row>
    <row r="136" spans="9:22" x14ac:dyDescent="0.15">
      <c r="I136" s="18"/>
      <c r="J136" s="18"/>
      <c r="K136" s="41">
        <v>45558</v>
      </c>
      <c r="L136" s="42" t="s">
        <v>28</v>
      </c>
      <c r="M136" s="43"/>
      <c r="N136" s="44"/>
      <c r="Q136" s="18"/>
      <c r="R136" s="18"/>
      <c r="S136" s="41"/>
      <c r="T136" s="42"/>
      <c r="U136" s="43"/>
      <c r="V136" s="44"/>
    </row>
    <row r="137" spans="9:22" x14ac:dyDescent="0.15">
      <c r="I137" s="18"/>
      <c r="J137" s="18"/>
      <c r="K137" s="41">
        <v>45579</v>
      </c>
      <c r="L137" s="42" t="s">
        <v>47</v>
      </c>
      <c r="M137" s="43"/>
      <c r="N137" s="44"/>
      <c r="Q137" s="18"/>
      <c r="R137" s="18"/>
      <c r="S137" s="41"/>
      <c r="T137" s="42"/>
      <c r="U137" s="43"/>
      <c r="V137" s="44"/>
    </row>
    <row r="138" spans="9:22" x14ac:dyDescent="0.15">
      <c r="I138" s="18"/>
      <c r="J138" s="18"/>
      <c r="K138" s="41">
        <v>45599</v>
      </c>
      <c r="L138" s="42" t="s">
        <v>26</v>
      </c>
      <c r="M138" s="43"/>
      <c r="N138" s="44"/>
      <c r="Q138" s="18"/>
      <c r="R138" s="18"/>
      <c r="S138" s="41"/>
      <c r="T138" s="42"/>
      <c r="U138" s="43"/>
      <c r="V138" s="44"/>
    </row>
    <row r="139" spans="9:22" x14ac:dyDescent="0.15">
      <c r="I139" s="18"/>
      <c r="J139" s="18"/>
      <c r="K139" s="41">
        <v>45600</v>
      </c>
      <c r="L139" s="42" t="s">
        <v>28</v>
      </c>
      <c r="M139" s="43"/>
      <c r="N139" s="44"/>
      <c r="Q139" s="18"/>
      <c r="R139" s="18"/>
      <c r="S139" s="41"/>
      <c r="T139" s="42"/>
      <c r="U139" s="43"/>
      <c r="V139" s="44"/>
    </row>
    <row r="140" spans="9:22" x14ac:dyDescent="0.15">
      <c r="I140" s="18"/>
      <c r="J140" s="18"/>
      <c r="K140" s="41">
        <v>45619</v>
      </c>
      <c r="L140" s="42" t="s">
        <v>27</v>
      </c>
      <c r="M140" s="43"/>
      <c r="N140" s="44"/>
      <c r="Q140" s="18"/>
      <c r="R140" s="18"/>
      <c r="S140" s="41"/>
      <c r="T140" s="42"/>
      <c r="U140" s="43"/>
      <c r="V140" s="44"/>
    </row>
    <row r="141" spans="9:22" x14ac:dyDescent="0.15">
      <c r="I141" s="18"/>
      <c r="J141" s="18"/>
      <c r="K141" s="41">
        <v>44400</v>
      </c>
      <c r="L141" s="42"/>
      <c r="M141" s="43"/>
      <c r="N141" s="44"/>
      <c r="Q141" s="18"/>
      <c r="R141" s="18"/>
      <c r="S141" s="41"/>
      <c r="T141" s="42"/>
      <c r="U141" s="43"/>
      <c r="V141" s="44"/>
    </row>
  </sheetData>
  <sheetProtection sheet="1" objects="1" scenarios="1"/>
  <mergeCells count="12">
    <mergeCell ref="A6:B6"/>
    <mergeCell ref="I6:J6"/>
    <mergeCell ref="Q6:R6"/>
    <mergeCell ref="A16:B16"/>
    <mergeCell ref="I16:J16"/>
    <mergeCell ref="Q16:R16"/>
    <mergeCell ref="A26:B26"/>
    <mergeCell ref="I26:J26"/>
    <mergeCell ref="Q26:R26"/>
    <mergeCell ref="A36:B36"/>
    <mergeCell ref="I36:J36"/>
    <mergeCell ref="Q36:R36"/>
  </mergeCells>
  <phoneticPr fontId="2"/>
  <conditionalFormatting sqref="I13:O14">
    <cfRule type="expression" dxfId="71" priority="33">
      <formula>MONTH($I$13)&lt;&gt;$K$5</formula>
    </cfRule>
  </conditionalFormatting>
  <conditionalFormatting sqref="I14:O14">
    <cfRule type="expression" dxfId="70" priority="34">
      <formula>MONTH($I$14)&lt;&gt;$K$5</formula>
    </cfRule>
  </conditionalFormatting>
  <conditionalFormatting sqref="Q13:W14">
    <cfRule type="expression" dxfId="69" priority="31">
      <formula>MONTH($Q$13)&lt;&gt;$S$5</formula>
    </cfRule>
  </conditionalFormatting>
  <conditionalFormatting sqref="Q14:W14">
    <cfRule type="expression" dxfId="68" priority="32">
      <formula>MONTH($Q$14)&lt;&gt;$S$5</formula>
    </cfRule>
  </conditionalFormatting>
  <conditionalFormatting sqref="A24:G24">
    <cfRule type="expression" dxfId="67" priority="30">
      <formula>MONTH($A$24)&lt;&gt;$C$17</formula>
    </cfRule>
  </conditionalFormatting>
  <conditionalFormatting sqref="A23:G24">
    <cfRule type="expression" dxfId="66" priority="29">
      <formula>MONTH($A$23)&lt;&gt;$C$17</formula>
    </cfRule>
  </conditionalFormatting>
  <conditionalFormatting sqref="I24:O24">
    <cfRule type="expression" dxfId="65" priority="28">
      <formula>MONTH($I$24)&lt;&gt;$K$17</formula>
    </cfRule>
  </conditionalFormatting>
  <conditionalFormatting sqref="I23:O24">
    <cfRule type="expression" dxfId="64" priority="27">
      <formula>MONTH($I$23)&lt;&gt;$K$17</formula>
    </cfRule>
  </conditionalFormatting>
  <conditionalFormatting sqref="Q24:W24">
    <cfRule type="expression" dxfId="63" priority="26">
      <formula>MONTH($Q$24)&lt;&gt;$S$17</formula>
    </cfRule>
  </conditionalFormatting>
  <conditionalFormatting sqref="Q23:W24">
    <cfRule type="expression" dxfId="62" priority="25">
      <formula>MONTH($Q$23)&lt;&gt;$S$17</formula>
    </cfRule>
  </conditionalFormatting>
  <conditionalFormatting sqref="A34:G34">
    <cfRule type="expression" dxfId="61" priority="24">
      <formula>MONTH($A$34)&lt;&gt;$C$27</formula>
    </cfRule>
  </conditionalFormatting>
  <conditionalFormatting sqref="A33:G34">
    <cfRule type="expression" dxfId="60" priority="23">
      <formula>MONTH($A$33)&lt;&gt;$C$27</formula>
    </cfRule>
  </conditionalFormatting>
  <conditionalFormatting sqref="I34:O34">
    <cfRule type="expression" dxfId="59" priority="22">
      <formula>MONTH($I$34)&lt;&gt;$K$27</formula>
    </cfRule>
  </conditionalFormatting>
  <conditionalFormatting sqref="I33:O34">
    <cfRule type="expression" dxfId="58" priority="21">
      <formula>MONTH($I$33)&lt;&gt;$K$27</formula>
    </cfRule>
  </conditionalFormatting>
  <conditionalFormatting sqref="Q34:W34">
    <cfRule type="expression" dxfId="57" priority="20">
      <formula>MONTH($Q$34)&lt;&gt;$S$27</formula>
    </cfRule>
  </conditionalFormatting>
  <conditionalFormatting sqref="Q33:W34">
    <cfRule type="expression" dxfId="56" priority="19">
      <formula>MONTH($Q$33)&lt;&gt;$S$27</formula>
    </cfRule>
  </conditionalFormatting>
  <conditionalFormatting sqref="A44:G44">
    <cfRule type="expression" dxfId="55" priority="18">
      <formula>MONTH($A$44)&lt;&gt;$C$37</formula>
    </cfRule>
  </conditionalFormatting>
  <conditionalFormatting sqref="A43:G44">
    <cfRule type="expression" dxfId="54" priority="17">
      <formula>MONTH($A$43)&lt;&gt;$C$37</formula>
    </cfRule>
  </conditionalFormatting>
  <conditionalFormatting sqref="I44:O44">
    <cfRule type="expression" dxfId="53" priority="16">
      <formula>MONTH($I$44)&lt;&gt;$K$37</formula>
    </cfRule>
  </conditionalFormatting>
  <conditionalFormatting sqref="I43:O44">
    <cfRule type="expression" dxfId="52" priority="15">
      <formula>MONTH($I$43)&lt;&gt;$K$37</formula>
    </cfRule>
  </conditionalFormatting>
  <conditionalFormatting sqref="Q44:W44">
    <cfRule type="expression" dxfId="51" priority="14">
      <formula>MONTH($Q$44)&lt;&gt;$S$37</formula>
    </cfRule>
  </conditionalFormatting>
  <conditionalFormatting sqref="Q43:W44">
    <cfRule type="expression" dxfId="50" priority="13">
      <formula>MONTH($Q$43)&lt;&gt;$S$37</formula>
    </cfRule>
  </conditionalFormatting>
  <conditionalFormatting sqref="A39:G44">
    <cfRule type="expression" dxfId="49" priority="73">
      <formula>$C$37&lt;&gt;MONTH(A39)</formula>
    </cfRule>
    <cfRule type="expression" dxfId="48" priority="74">
      <formula>VLOOKUP(A39,$K$71:$K$141,1,FALSE)</formula>
    </cfRule>
    <cfRule type="expression" dxfId="47" priority="75">
      <formula>VLOOKUP(A39,$S$71:$S$141,1,FALSE)</formula>
    </cfRule>
    <cfRule type="expression" dxfId="46" priority="76">
      <formula>WEEKDAY(A39)=1</formula>
    </cfRule>
  </conditionalFormatting>
  <conditionalFormatting sqref="I39:O44">
    <cfRule type="expression" dxfId="45" priority="77">
      <formula>$K$37&lt;&gt;MONTH(I39)</formula>
    </cfRule>
    <cfRule type="expression" dxfId="44" priority="78">
      <formula>VLOOKUP(I39,$K$71:$K$141,1,FALSE)</formula>
    </cfRule>
    <cfRule type="expression" dxfId="43" priority="79">
      <formula>VLOOKUP(I39,$S$71:$S$141,1,FALSE)</formula>
    </cfRule>
    <cfRule type="expression" dxfId="42" priority="80">
      <formula>WEEKDAY(I39)=1</formula>
    </cfRule>
  </conditionalFormatting>
  <conditionalFormatting sqref="Q39:W44">
    <cfRule type="expression" dxfId="41" priority="81">
      <formula>$S$37&lt;&gt;MONTH(Q39)</formula>
    </cfRule>
    <cfRule type="expression" dxfId="40" priority="82">
      <formula>VLOOKUP(Q39,$K$71:$K$141,1,FALSE)</formula>
    </cfRule>
    <cfRule type="expression" dxfId="39" priority="83">
      <formula>VLOOKUP(Q39,$S$71:$S$141,1,FALSE)</formula>
    </cfRule>
    <cfRule type="expression" dxfId="38" priority="84">
      <formula>WEEKDAY(Q39)=1</formula>
    </cfRule>
  </conditionalFormatting>
  <conditionalFormatting sqref="A29:G34">
    <cfRule type="expression" dxfId="37" priority="119">
      <formula>$C$27&lt;&gt;MONTH(A29)</formula>
    </cfRule>
    <cfRule type="expression" dxfId="36" priority="120">
      <formula>VLOOKUP(A29,$K$71:$K$141,1,FALSE)</formula>
    </cfRule>
    <cfRule type="expression" dxfId="35" priority="121">
      <formula>VLOOKUP(A29,$S$71:$S$141,1,FALSE)</formula>
    </cfRule>
    <cfRule type="expression" dxfId="34" priority="122">
      <formula>WEEKDAY(A29)=1</formula>
    </cfRule>
  </conditionalFormatting>
  <conditionalFormatting sqref="I29:O34">
    <cfRule type="expression" dxfId="33" priority="123">
      <formula>$K$27&lt;&gt;MONTH(I29)</formula>
    </cfRule>
    <cfRule type="expression" dxfId="32" priority="124">
      <formula>VLOOKUP(I29,$K$71:$K$141,1,FALSE)</formula>
    </cfRule>
    <cfRule type="expression" dxfId="31" priority="125">
      <formula>VLOOKUP(I29,$S$71:$S$141,1,FALSE)</formula>
    </cfRule>
    <cfRule type="expression" dxfId="30" priority="126">
      <formula>WEEKDAY(I29)=1</formula>
    </cfRule>
  </conditionalFormatting>
  <conditionalFormatting sqref="Q29:W34">
    <cfRule type="expression" dxfId="29" priority="127">
      <formula>$S$27&lt;&gt;MONTH(Q29)</formula>
    </cfRule>
    <cfRule type="expression" dxfId="28" priority="128">
      <formula>VLOOKUP(Q29,$K$71:$K$141,1,FALSE)</formula>
    </cfRule>
    <cfRule type="expression" dxfId="27" priority="129">
      <formula>VLOOKUP(Q29,$S$71:$S$141,1,FALSE)</formula>
    </cfRule>
    <cfRule type="expression" dxfId="26" priority="130">
      <formula>WEEKDAY(Q29)=1</formula>
    </cfRule>
  </conditionalFormatting>
  <conditionalFormatting sqref="A19:G24">
    <cfRule type="expression" dxfId="25" priority="131">
      <formula>$C$17&lt;&gt;MONTH(A19)</formula>
    </cfRule>
    <cfRule type="expression" dxfId="24" priority="132">
      <formula>VLOOKUP(A19,$K$71:$K$141,1,FALSE)</formula>
    </cfRule>
    <cfRule type="expression" dxfId="23" priority="133">
      <formula>VLOOKUP(A19,$S$71:$S$141,1,FALSE)</formula>
    </cfRule>
    <cfRule type="expression" dxfId="22" priority="134">
      <formula>WEEKDAY(A19)=1</formula>
    </cfRule>
  </conditionalFormatting>
  <conditionalFormatting sqref="I19:O24">
    <cfRule type="expression" dxfId="21" priority="135">
      <formula>$K$17&lt;&gt;MONTH(I19)</formula>
    </cfRule>
    <cfRule type="expression" dxfId="20" priority="136">
      <formula>VLOOKUP(I19,$K$71:$K$141,1,FALSE)</formula>
    </cfRule>
    <cfRule type="expression" dxfId="19" priority="137">
      <formula>VLOOKUP(I19,$S$71:$S$141,1,FALSE)</formula>
    </cfRule>
    <cfRule type="expression" dxfId="18" priority="138">
      <formula>WEEKDAY(I19)=1</formula>
    </cfRule>
  </conditionalFormatting>
  <conditionalFormatting sqref="Q19:W24">
    <cfRule type="expression" dxfId="17" priority="139">
      <formula>$S$17&lt;&gt;MONTH(Q19)</formula>
    </cfRule>
    <cfRule type="expression" dxfId="16" priority="140">
      <formula>VLOOKUP(Q19,$K$71:$K$141,1,FALSE)</formula>
    </cfRule>
    <cfRule type="expression" dxfId="15" priority="141">
      <formula>VLOOKUP(Q19,$S$71:$S$141,1,FALSE)</formula>
    </cfRule>
    <cfRule type="expression" dxfId="14" priority="142">
      <formula>WEEKDAY(Q19)=1</formula>
    </cfRule>
  </conditionalFormatting>
  <conditionalFormatting sqref="I9:O14">
    <cfRule type="expression" dxfId="13" priority="146">
      <formula>$K$5&lt;&gt;MONTH(I9)</formula>
    </cfRule>
    <cfRule type="expression" dxfId="12" priority="147">
      <formula>VLOOKUP(I9,$K$71:$K$141,1,FALSE)</formula>
    </cfRule>
    <cfRule type="expression" dxfId="11" priority="148">
      <formula>VLOOKUP(I9,$S$71:$S$141,1,FALSE)</formula>
    </cfRule>
    <cfRule type="expression" dxfId="10" priority="149">
      <formula>WEEKDAY(I9)=1</formula>
    </cfRule>
  </conditionalFormatting>
  <conditionalFormatting sqref="Q9:W14">
    <cfRule type="expression" dxfId="9" priority="150">
      <formula>$S$5&lt;&gt;MONTH(Q9)</formula>
    </cfRule>
    <cfRule type="expression" dxfId="8" priority="151">
      <formula>VLOOKUP(Q9,$K$71:$K$141,1,FALSE)</formula>
    </cfRule>
    <cfRule type="expression" dxfId="7" priority="152">
      <formula>VLOOKUP(Q9,$S$71:$S$141,1,FALSE)</formula>
    </cfRule>
    <cfRule type="expression" dxfId="6" priority="153">
      <formula>WEEKDAY(Q9)=1</formula>
    </cfRule>
  </conditionalFormatting>
  <conditionalFormatting sqref="A13:G14">
    <cfRule type="expression" dxfId="5" priority="1">
      <formula>MONTH($A$13)&lt;&gt;$C$5</formula>
    </cfRule>
  </conditionalFormatting>
  <conditionalFormatting sqref="A14:G14">
    <cfRule type="expression" dxfId="4" priority="2">
      <formula>MONTH($A$14)&lt;&gt;$C$5</formula>
    </cfRule>
  </conditionalFormatting>
  <conditionalFormatting sqref="A9:G14">
    <cfRule type="expression" dxfId="3" priority="3">
      <formula>$C$5&lt;&gt;MONTH(A9)</formula>
    </cfRule>
    <cfRule type="expression" dxfId="2" priority="4">
      <formula>VLOOKUP(A9,$K$71:$K$141,1,FALSE)</formula>
    </cfRule>
    <cfRule type="expression" dxfId="1" priority="5">
      <formula>VLOOKUP(A9,$S$71:$S$141,1,FALSE)</formula>
    </cfRule>
    <cfRule type="expression" dxfId="0" priority="6">
      <formula>WEEKDAY(A9)=1</formula>
    </cfRule>
  </conditionalFormatting>
  <pageMargins left="0" right="0" top="0.55118110236220474" bottom="0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カレンダー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木村裕一</dc:creator>
  <cp:lastModifiedBy>木村裕一</cp:lastModifiedBy>
  <cp:lastPrinted>2021-09-06T06:23:18Z</cp:lastPrinted>
  <dcterms:created xsi:type="dcterms:W3CDTF">2021-06-07T08:24:35Z</dcterms:created>
  <dcterms:modified xsi:type="dcterms:W3CDTF">2021-09-06T09:37:55Z</dcterms:modified>
</cp:coreProperties>
</file>