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bookViews>
    <workbookView xWindow="0" yWindow="0" windowWidth="20490" windowHeight="7230" tabRatio="803"/>
  </bookViews>
  <sheets>
    <sheet name="出納帳" sheetId="1" r:id="rId1"/>
    <sheet name="繰越金" sheetId="2" r:id="rId2"/>
    <sheet name="一会計" sheetId="3" r:id="rId3"/>
    <sheet name="特会計" sheetId="4" r:id="rId4"/>
    <sheet name="福助成" sheetId="6" r:id="rId5"/>
    <sheet name="雑収入" sheetId="7" r:id="rId6"/>
    <sheet name="会議費" sheetId="11" r:id="rId7"/>
    <sheet name="管理費" sheetId="12" r:id="rId8"/>
    <sheet name="行事費" sheetId="13" r:id="rId9"/>
    <sheet name="公負金" sheetId="14" r:id="rId10"/>
    <sheet name="各団助" sheetId="15" r:id="rId11"/>
    <sheet name="自負担" sheetId="5" r:id="rId12"/>
    <sheet name="予備" sheetId="16" r:id="rId13"/>
    <sheet name="集計" sheetId="8" r:id="rId14"/>
    <sheet name="決算" sheetId="9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Q18" i="1" s="1"/>
  <c r="I19" i="1"/>
  <c r="Q19" i="1" s="1"/>
  <c r="I20" i="1"/>
  <c r="Q20" i="1" s="1"/>
  <c r="I21" i="1"/>
  <c r="Q21" i="1" s="1"/>
  <c r="I22" i="1"/>
  <c r="Q22" i="1" s="1"/>
  <c r="I23" i="1"/>
  <c r="Q23" i="1" s="1"/>
  <c r="M21" i="1" l="1"/>
  <c r="M19" i="1"/>
  <c r="M20" i="1"/>
  <c r="M18" i="1"/>
  <c r="K159" i="8" l="1"/>
  <c r="K120" i="8" l="1"/>
  <c r="K165" i="8"/>
  <c r="K86" i="8"/>
  <c r="K111" i="8"/>
  <c r="K96" i="8"/>
  <c r="K69" i="8"/>
  <c r="J35" i="8"/>
  <c r="J45" i="8"/>
  <c r="J55" i="8"/>
  <c r="J27" i="8"/>
  <c r="J6" i="8"/>
  <c r="H128" i="1"/>
  <c r="G128" i="1"/>
  <c r="J170" i="8" l="1"/>
  <c r="A163" i="8"/>
  <c r="B163" i="8"/>
  <c r="A164" i="8"/>
  <c r="B164" i="8"/>
  <c r="B162" i="8"/>
  <c r="A162" i="8"/>
  <c r="A158" i="8"/>
  <c r="B158" i="8"/>
  <c r="A124" i="8"/>
  <c r="B124" i="8"/>
  <c r="A125" i="8"/>
  <c r="B125" i="8"/>
  <c r="A126" i="8"/>
  <c r="B126" i="8"/>
  <c r="A127" i="8"/>
  <c r="B127" i="8"/>
  <c r="A128" i="8"/>
  <c r="B128" i="8"/>
  <c r="A129" i="8"/>
  <c r="B129" i="8"/>
  <c r="A130" i="8"/>
  <c r="B130" i="8"/>
  <c r="A131" i="8"/>
  <c r="B131" i="8"/>
  <c r="A132" i="8"/>
  <c r="B132" i="8"/>
  <c r="A133" i="8"/>
  <c r="B133" i="8"/>
  <c r="A134" i="8"/>
  <c r="B134" i="8"/>
  <c r="A135" i="8"/>
  <c r="B135" i="8"/>
  <c r="A136" i="8"/>
  <c r="B136" i="8"/>
  <c r="A137" i="8"/>
  <c r="B137" i="8"/>
  <c r="A138" i="8"/>
  <c r="B138" i="8"/>
  <c r="A139" i="8"/>
  <c r="B139" i="8"/>
  <c r="A140" i="8"/>
  <c r="B140" i="8"/>
  <c r="A141" i="8"/>
  <c r="B141" i="8"/>
  <c r="A142" i="8"/>
  <c r="B142" i="8"/>
  <c r="A143" i="8"/>
  <c r="B143" i="8"/>
  <c r="A144" i="8"/>
  <c r="B144" i="8"/>
  <c r="A145" i="8"/>
  <c r="B145" i="8"/>
  <c r="A146" i="8"/>
  <c r="B146" i="8"/>
  <c r="A147" i="8"/>
  <c r="B147" i="8"/>
  <c r="A148" i="8"/>
  <c r="B148" i="8"/>
  <c r="A149" i="8"/>
  <c r="B149" i="8"/>
  <c r="A150" i="8"/>
  <c r="B150" i="8"/>
  <c r="A151" i="8"/>
  <c r="B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B123" i="8"/>
  <c r="A123" i="8"/>
  <c r="A117" i="8"/>
  <c r="B117" i="8"/>
  <c r="A118" i="8"/>
  <c r="B118" i="8"/>
  <c r="A119" i="8"/>
  <c r="B119" i="8"/>
  <c r="B116" i="8"/>
  <c r="A116" i="8"/>
  <c r="A100" i="8"/>
  <c r="B100" i="8"/>
  <c r="A101" i="8"/>
  <c r="B101" i="8"/>
  <c r="A102" i="8"/>
  <c r="B102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B99" i="8"/>
  <c r="A99" i="8"/>
  <c r="A90" i="8"/>
  <c r="B90" i="8"/>
  <c r="A91" i="8"/>
  <c r="B91" i="8"/>
  <c r="A92" i="8"/>
  <c r="B92" i="8"/>
  <c r="A93" i="8"/>
  <c r="B93" i="8"/>
  <c r="A94" i="8"/>
  <c r="B94" i="8"/>
  <c r="B89" i="8"/>
  <c r="A89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B72" i="8"/>
  <c r="A72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B58" i="8"/>
  <c r="A58" i="8"/>
  <c r="A49" i="8"/>
  <c r="B49" i="8"/>
  <c r="A50" i="8"/>
  <c r="B50" i="8"/>
  <c r="A51" i="8"/>
  <c r="B51" i="8"/>
  <c r="A52" i="8"/>
  <c r="B52" i="8"/>
  <c r="A53" i="8"/>
  <c r="B53" i="8"/>
  <c r="A54" i="8"/>
  <c r="B54" i="8"/>
  <c r="B48" i="8"/>
  <c r="A48" i="8"/>
  <c r="A39" i="8"/>
  <c r="B39" i="8"/>
  <c r="A40" i="8"/>
  <c r="B40" i="8"/>
  <c r="A41" i="8"/>
  <c r="B41" i="8"/>
  <c r="A42" i="8"/>
  <c r="B42" i="8"/>
  <c r="A43" i="8"/>
  <c r="B43" i="8"/>
  <c r="A44" i="8"/>
  <c r="B44" i="8"/>
  <c r="B38" i="8"/>
  <c r="A38" i="8"/>
  <c r="A25" i="8"/>
  <c r="B25" i="8"/>
  <c r="A26" i="8"/>
  <c r="B26" i="8"/>
  <c r="A31" i="8"/>
  <c r="B31" i="8"/>
  <c r="A32" i="8"/>
  <c r="B32" i="8"/>
  <c r="A33" i="8"/>
  <c r="B33" i="8"/>
  <c r="A34" i="8"/>
  <c r="B34" i="8"/>
  <c r="B30" i="8"/>
  <c r="A30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B9" i="8"/>
  <c r="A9" i="8"/>
  <c r="B6" i="8"/>
  <c r="A6" i="8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H148" i="16" s="1"/>
  <c r="D147" i="16"/>
  <c r="D146" i="16"/>
  <c r="H146" i="16" s="1"/>
  <c r="D145" i="16"/>
  <c r="D144" i="16"/>
  <c r="D143" i="16"/>
  <c r="D142" i="16"/>
  <c r="H142" i="16" s="1"/>
  <c r="D141" i="16"/>
  <c r="D140" i="16"/>
  <c r="D139" i="16"/>
  <c r="D138" i="16"/>
  <c r="H138" i="16" s="1"/>
  <c r="D137" i="16"/>
  <c r="A137" i="16" s="1"/>
  <c r="B137" i="16" s="1"/>
  <c r="D136" i="16"/>
  <c r="H135" i="16"/>
  <c r="D135" i="16"/>
  <c r="A135" i="16"/>
  <c r="B135" i="16" s="1"/>
  <c r="D134" i="16"/>
  <c r="D133" i="16"/>
  <c r="H133" i="16" s="1"/>
  <c r="D132" i="16"/>
  <c r="H131" i="16"/>
  <c r="D131" i="16"/>
  <c r="A131" i="16"/>
  <c r="B131" i="16" s="1"/>
  <c r="D130" i="16"/>
  <c r="D129" i="16"/>
  <c r="H129" i="16" s="1"/>
  <c r="D128" i="16"/>
  <c r="D127" i="16"/>
  <c r="H127" i="16" s="1"/>
  <c r="D126" i="16"/>
  <c r="H125" i="16"/>
  <c r="D125" i="16"/>
  <c r="A125" i="16"/>
  <c r="D124" i="16"/>
  <c r="H123" i="16"/>
  <c r="D123" i="16"/>
  <c r="A123" i="16"/>
  <c r="B123" i="16" s="1"/>
  <c r="D122" i="16"/>
  <c r="D121" i="16"/>
  <c r="H121" i="16" s="1"/>
  <c r="D120" i="16"/>
  <c r="H119" i="16"/>
  <c r="D119" i="16"/>
  <c r="A119" i="16"/>
  <c r="B119" i="16" s="1"/>
  <c r="D118" i="16"/>
  <c r="H117" i="16"/>
  <c r="D117" i="16"/>
  <c r="A117" i="16"/>
  <c r="B117" i="16" s="1"/>
  <c r="D116" i="16"/>
  <c r="D115" i="16"/>
  <c r="H115" i="16" s="1"/>
  <c r="D114" i="16"/>
  <c r="H113" i="16"/>
  <c r="D113" i="16"/>
  <c r="A113" i="16"/>
  <c r="B113" i="16" s="1"/>
  <c r="D112" i="16"/>
  <c r="H111" i="16"/>
  <c r="D111" i="16"/>
  <c r="A111" i="16"/>
  <c r="B111" i="16" s="1"/>
  <c r="D110" i="16"/>
  <c r="D109" i="16"/>
  <c r="H109" i="16" s="1"/>
  <c r="D108" i="16"/>
  <c r="H107" i="16"/>
  <c r="D107" i="16"/>
  <c r="A107" i="16"/>
  <c r="B107" i="16" s="1"/>
  <c r="D106" i="16"/>
  <c r="D105" i="16"/>
  <c r="H105" i="16" s="1"/>
  <c r="D104" i="16"/>
  <c r="D103" i="16"/>
  <c r="H103" i="16" s="1"/>
  <c r="D102" i="16"/>
  <c r="D101" i="16"/>
  <c r="H101" i="16" s="1"/>
  <c r="D100" i="16"/>
  <c r="H99" i="16"/>
  <c r="D99" i="16"/>
  <c r="A99" i="16"/>
  <c r="B99" i="16" s="1"/>
  <c r="D98" i="16"/>
  <c r="D97" i="16"/>
  <c r="D96" i="16"/>
  <c r="D95" i="16"/>
  <c r="H95" i="16" s="1"/>
  <c r="D94" i="16"/>
  <c r="D93" i="16"/>
  <c r="H93" i="16" s="1"/>
  <c r="D92" i="16"/>
  <c r="D91" i="16"/>
  <c r="D90" i="16"/>
  <c r="D89" i="16"/>
  <c r="H89" i="16" s="1"/>
  <c r="D88" i="16"/>
  <c r="H88" i="16" s="1"/>
  <c r="D87" i="16"/>
  <c r="H87" i="16" s="1"/>
  <c r="D86" i="16"/>
  <c r="H86" i="16" s="1"/>
  <c r="D85" i="16"/>
  <c r="H85" i="16" s="1"/>
  <c r="D84" i="16"/>
  <c r="H84" i="16" s="1"/>
  <c r="D83" i="16"/>
  <c r="D82" i="16"/>
  <c r="H82" i="16" s="1"/>
  <c r="D81" i="16"/>
  <c r="H81" i="16" s="1"/>
  <c r="D80" i="16"/>
  <c r="H80" i="16" s="1"/>
  <c r="D79" i="16"/>
  <c r="F79" i="16" s="1"/>
  <c r="D78" i="16"/>
  <c r="H78" i="16" s="1"/>
  <c r="D77" i="16"/>
  <c r="F77" i="16" s="1"/>
  <c r="D76" i="16"/>
  <c r="H76" i="16" s="1"/>
  <c r="D75" i="16"/>
  <c r="D74" i="16"/>
  <c r="H74" i="16" s="1"/>
  <c r="D73" i="16"/>
  <c r="D72" i="16"/>
  <c r="H72" i="16" s="1"/>
  <c r="D71" i="16"/>
  <c r="D70" i="16"/>
  <c r="H70" i="16" s="1"/>
  <c r="D69" i="16"/>
  <c r="D68" i="16"/>
  <c r="H68" i="16" s="1"/>
  <c r="E67" i="16"/>
  <c r="D67" i="16"/>
  <c r="F67" i="16" s="1"/>
  <c r="C67" i="16"/>
  <c r="A67" i="16"/>
  <c r="B67" i="16" s="1"/>
  <c r="D66" i="16"/>
  <c r="H66" i="16" s="1"/>
  <c r="D65" i="16"/>
  <c r="F65" i="16" s="1"/>
  <c r="A65" i="16"/>
  <c r="B65" i="16" s="1"/>
  <c r="D64" i="16"/>
  <c r="H64" i="16" s="1"/>
  <c r="E63" i="16"/>
  <c r="D63" i="16"/>
  <c r="F63" i="16" s="1"/>
  <c r="C63" i="16"/>
  <c r="A63" i="16"/>
  <c r="B63" i="16" s="1"/>
  <c r="D62" i="16"/>
  <c r="H62" i="16" s="1"/>
  <c r="D61" i="16"/>
  <c r="A61" i="16"/>
  <c r="B61" i="16" s="1"/>
  <c r="D60" i="16"/>
  <c r="H60" i="16" s="1"/>
  <c r="E59" i="16"/>
  <c r="D59" i="16"/>
  <c r="F59" i="16" s="1"/>
  <c r="C59" i="16"/>
  <c r="A59" i="16"/>
  <c r="B59" i="16" s="1"/>
  <c r="D58" i="16"/>
  <c r="H58" i="16" s="1"/>
  <c r="D57" i="16"/>
  <c r="F57" i="16" s="1"/>
  <c r="D56" i="16"/>
  <c r="H56" i="16" s="1"/>
  <c r="D55" i="16"/>
  <c r="F55" i="16" s="1"/>
  <c r="D54" i="16"/>
  <c r="H54" i="16" s="1"/>
  <c r="D53" i="16"/>
  <c r="F53" i="16" s="1"/>
  <c r="D52" i="16"/>
  <c r="H52" i="16" s="1"/>
  <c r="D51" i="16"/>
  <c r="F51" i="16" s="1"/>
  <c r="A51" i="16"/>
  <c r="B51" i="16" s="1"/>
  <c r="D50" i="16"/>
  <c r="H50" i="16" s="1"/>
  <c r="D49" i="16"/>
  <c r="A49" i="16" s="1"/>
  <c r="B49" i="16" s="1"/>
  <c r="D48" i="16"/>
  <c r="H48" i="16" s="1"/>
  <c r="E47" i="16"/>
  <c r="D47" i="16"/>
  <c r="F47" i="16" s="1"/>
  <c r="C47" i="16"/>
  <c r="A47" i="16"/>
  <c r="B47" i="16" s="1"/>
  <c r="D46" i="16"/>
  <c r="H46" i="16" s="1"/>
  <c r="D45" i="16"/>
  <c r="F45" i="16" s="1"/>
  <c r="D44" i="16"/>
  <c r="H44" i="16" s="1"/>
  <c r="D43" i="16"/>
  <c r="F43" i="16" s="1"/>
  <c r="D42" i="16"/>
  <c r="H42" i="16" s="1"/>
  <c r="D41" i="16"/>
  <c r="F41" i="16" s="1"/>
  <c r="A41" i="16"/>
  <c r="B41" i="16" s="1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H150" i="15" s="1"/>
  <c r="D149" i="15"/>
  <c r="D148" i="15"/>
  <c r="D147" i="15"/>
  <c r="D146" i="15"/>
  <c r="D145" i="15"/>
  <c r="D144" i="15"/>
  <c r="H144" i="15" s="1"/>
  <c r="D143" i="15"/>
  <c r="D142" i="15"/>
  <c r="D141" i="15"/>
  <c r="D140" i="15"/>
  <c r="H140" i="15" s="1"/>
  <c r="D139" i="15"/>
  <c r="D138" i="15"/>
  <c r="D137" i="15"/>
  <c r="A137" i="15" s="1"/>
  <c r="B137" i="15" s="1"/>
  <c r="D136" i="15"/>
  <c r="D135" i="15"/>
  <c r="H135" i="15" s="1"/>
  <c r="D134" i="15"/>
  <c r="D133" i="15"/>
  <c r="H133" i="15" s="1"/>
  <c r="D132" i="15"/>
  <c r="D131" i="15"/>
  <c r="H131" i="15" s="1"/>
  <c r="D130" i="15"/>
  <c r="D129" i="15"/>
  <c r="H129" i="15" s="1"/>
  <c r="D128" i="15"/>
  <c r="D127" i="15"/>
  <c r="D126" i="15"/>
  <c r="D125" i="15"/>
  <c r="H125" i="15" s="1"/>
  <c r="D124" i="15"/>
  <c r="D123" i="15"/>
  <c r="H123" i="15" s="1"/>
  <c r="D122" i="15"/>
  <c r="D121" i="15"/>
  <c r="H121" i="15" s="1"/>
  <c r="D120" i="15"/>
  <c r="D119" i="15"/>
  <c r="H119" i="15" s="1"/>
  <c r="D118" i="15"/>
  <c r="D117" i="15"/>
  <c r="H117" i="15" s="1"/>
  <c r="D116" i="15"/>
  <c r="D115" i="15"/>
  <c r="D114" i="15"/>
  <c r="D113" i="15"/>
  <c r="H113" i="15" s="1"/>
  <c r="D112" i="15"/>
  <c r="D111" i="15"/>
  <c r="H111" i="15" s="1"/>
  <c r="D110" i="15"/>
  <c r="D109" i="15"/>
  <c r="D108" i="15"/>
  <c r="D107" i="15"/>
  <c r="H107" i="15" s="1"/>
  <c r="D106" i="15"/>
  <c r="D105" i="15"/>
  <c r="D104" i="15"/>
  <c r="D103" i="15"/>
  <c r="D102" i="15"/>
  <c r="D101" i="15"/>
  <c r="D100" i="15"/>
  <c r="D99" i="15"/>
  <c r="H99" i="15" s="1"/>
  <c r="D98" i="15"/>
  <c r="D97" i="15"/>
  <c r="D96" i="15"/>
  <c r="D95" i="15"/>
  <c r="D94" i="15"/>
  <c r="D93" i="15"/>
  <c r="D92" i="15"/>
  <c r="D91" i="15"/>
  <c r="H91" i="15" s="1"/>
  <c r="D90" i="15"/>
  <c r="D89" i="15"/>
  <c r="D88" i="15"/>
  <c r="H88" i="15" s="1"/>
  <c r="D87" i="15"/>
  <c r="D86" i="15"/>
  <c r="H86" i="15" s="1"/>
  <c r="D85" i="15"/>
  <c r="D84" i="15"/>
  <c r="H84" i="15" s="1"/>
  <c r="D83" i="15"/>
  <c r="H83" i="15" s="1"/>
  <c r="D82" i="15"/>
  <c r="H82" i="15" s="1"/>
  <c r="D81" i="15"/>
  <c r="D80" i="15"/>
  <c r="H80" i="15" s="1"/>
  <c r="D79" i="15"/>
  <c r="D78" i="15"/>
  <c r="H78" i="15" s="1"/>
  <c r="D77" i="15"/>
  <c r="A77" i="15"/>
  <c r="B77" i="15" s="1"/>
  <c r="D76" i="15"/>
  <c r="H76" i="15" s="1"/>
  <c r="D75" i="15"/>
  <c r="A75" i="15" s="1"/>
  <c r="B75" i="15" s="1"/>
  <c r="D74" i="15"/>
  <c r="H74" i="15" s="1"/>
  <c r="D73" i="15"/>
  <c r="D72" i="15"/>
  <c r="H72" i="15" s="1"/>
  <c r="D71" i="15"/>
  <c r="D70" i="15"/>
  <c r="H70" i="15" s="1"/>
  <c r="D69" i="15"/>
  <c r="A69" i="15" s="1"/>
  <c r="B69" i="15" s="1"/>
  <c r="D68" i="15"/>
  <c r="H68" i="15" s="1"/>
  <c r="D67" i="15"/>
  <c r="F67" i="15" s="1"/>
  <c r="D66" i="15"/>
  <c r="H66" i="15" s="1"/>
  <c r="D65" i="15"/>
  <c r="F65" i="15" s="1"/>
  <c r="D64" i="15"/>
  <c r="H64" i="15" s="1"/>
  <c r="D63" i="15"/>
  <c r="F63" i="15" s="1"/>
  <c r="D62" i="15"/>
  <c r="H62" i="15" s="1"/>
  <c r="D61" i="15"/>
  <c r="D60" i="15"/>
  <c r="H60" i="15" s="1"/>
  <c r="D59" i="15"/>
  <c r="F59" i="15" s="1"/>
  <c r="D58" i="15"/>
  <c r="H58" i="15" s="1"/>
  <c r="D57" i="15"/>
  <c r="F57" i="15" s="1"/>
  <c r="D56" i="15"/>
  <c r="H56" i="15" s="1"/>
  <c r="D55" i="15"/>
  <c r="F55" i="15" s="1"/>
  <c r="D54" i="15"/>
  <c r="H54" i="15" s="1"/>
  <c r="D53" i="15"/>
  <c r="F53" i="15" s="1"/>
  <c r="D52" i="15"/>
  <c r="H52" i="15" s="1"/>
  <c r="D51" i="15"/>
  <c r="F51" i="15" s="1"/>
  <c r="D50" i="15"/>
  <c r="H50" i="15" s="1"/>
  <c r="D49" i="15"/>
  <c r="D48" i="15"/>
  <c r="H48" i="15" s="1"/>
  <c r="D47" i="15"/>
  <c r="F47" i="15" s="1"/>
  <c r="D46" i="15"/>
  <c r="H46" i="15" s="1"/>
  <c r="D45" i="15"/>
  <c r="F45" i="15" s="1"/>
  <c r="D44" i="15"/>
  <c r="H44" i="15" s="1"/>
  <c r="D43" i="15"/>
  <c r="F43" i="15" s="1"/>
  <c r="D42" i="15"/>
  <c r="H42" i="15" s="1"/>
  <c r="D41" i="15"/>
  <c r="F41" i="15" s="1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H148" i="14" s="1"/>
  <c r="D147" i="14"/>
  <c r="D146" i="14"/>
  <c r="H146" i="14" s="1"/>
  <c r="D145" i="14"/>
  <c r="D144" i="14"/>
  <c r="D143" i="14"/>
  <c r="D142" i="14"/>
  <c r="H142" i="14" s="1"/>
  <c r="D141" i="14"/>
  <c r="D140" i="14"/>
  <c r="D139" i="14"/>
  <c r="D138" i="14"/>
  <c r="H138" i="14" s="1"/>
  <c r="D137" i="14"/>
  <c r="A137" i="14" s="1"/>
  <c r="B137" i="14" s="1"/>
  <c r="D136" i="14"/>
  <c r="D135" i="14"/>
  <c r="H135" i="14" s="1"/>
  <c r="D134" i="14"/>
  <c r="D133" i="14"/>
  <c r="H133" i="14" s="1"/>
  <c r="D132" i="14"/>
  <c r="D131" i="14"/>
  <c r="H131" i="14" s="1"/>
  <c r="D130" i="14"/>
  <c r="D129" i="14"/>
  <c r="D128" i="14"/>
  <c r="D127" i="14"/>
  <c r="D126" i="14"/>
  <c r="D125" i="14"/>
  <c r="H125" i="14" s="1"/>
  <c r="D124" i="14"/>
  <c r="D123" i="14"/>
  <c r="H123" i="14" s="1"/>
  <c r="D122" i="14"/>
  <c r="D121" i="14"/>
  <c r="D120" i="14"/>
  <c r="D119" i="14"/>
  <c r="H119" i="14" s="1"/>
  <c r="D118" i="14"/>
  <c r="D117" i="14"/>
  <c r="H117" i="14" s="1"/>
  <c r="D116" i="14"/>
  <c r="D115" i="14"/>
  <c r="D114" i="14"/>
  <c r="D113" i="14"/>
  <c r="H113" i="14" s="1"/>
  <c r="D112" i="14"/>
  <c r="D111" i="14"/>
  <c r="H111" i="14" s="1"/>
  <c r="D110" i="14"/>
  <c r="D109" i="14"/>
  <c r="D108" i="14"/>
  <c r="D107" i="14"/>
  <c r="H107" i="14" s="1"/>
  <c r="D106" i="14"/>
  <c r="D105" i="14"/>
  <c r="D104" i="14"/>
  <c r="D103" i="14"/>
  <c r="D102" i="14"/>
  <c r="D101" i="14"/>
  <c r="D100" i="14"/>
  <c r="D99" i="14"/>
  <c r="H99" i="14" s="1"/>
  <c r="D98" i="14"/>
  <c r="D97" i="14"/>
  <c r="D96" i="14"/>
  <c r="D95" i="14"/>
  <c r="D94" i="14"/>
  <c r="D93" i="14"/>
  <c r="D92" i="14"/>
  <c r="D91" i="14"/>
  <c r="H91" i="14" s="1"/>
  <c r="D90" i="14"/>
  <c r="D89" i="14"/>
  <c r="D88" i="14"/>
  <c r="H88" i="14" s="1"/>
  <c r="D87" i="14"/>
  <c r="D86" i="14"/>
  <c r="H86" i="14" s="1"/>
  <c r="D85" i="14"/>
  <c r="D84" i="14"/>
  <c r="H84" i="14" s="1"/>
  <c r="D83" i="14"/>
  <c r="H83" i="14" s="1"/>
  <c r="D82" i="14"/>
  <c r="H82" i="14" s="1"/>
  <c r="D81" i="14"/>
  <c r="A81" i="14" s="1"/>
  <c r="B81" i="14" s="1"/>
  <c r="D80" i="14"/>
  <c r="H80" i="14" s="1"/>
  <c r="D79" i="14"/>
  <c r="D78" i="14"/>
  <c r="H78" i="14" s="1"/>
  <c r="D77" i="14"/>
  <c r="D76" i="14"/>
  <c r="H76" i="14" s="1"/>
  <c r="D75" i="14"/>
  <c r="D74" i="14"/>
  <c r="H74" i="14" s="1"/>
  <c r="D73" i="14"/>
  <c r="D72" i="14"/>
  <c r="H72" i="14" s="1"/>
  <c r="D71" i="14"/>
  <c r="D70" i="14"/>
  <c r="H70" i="14" s="1"/>
  <c r="D69" i="14"/>
  <c r="A69" i="14" s="1"/>
  <c r="B69" i="14" s="1"/>
  <c r="D68" i="14"/>
  <c r="H68" i="14" s="1"/>
  <c r="D67" i="14"/>
  <c r="D66" i="14"/>
  <c r="H66" i="14" s="1"/>
  <c r="D65" i="14"/>
  <c r="D64" i="14"/>
  <c r="H64" i="14" s="1"/>
  <c r="D63" i="14"/>
  <c r="D62" i="14"/>
  <c r="H62" i="14" s="1"/>
  <c r="D61" i="14"/>
  <c r="F61" i="14" s="1"/>
  <c r="D60" i="14"/>
  <c r="H60" i="14" s="1"/>
  <c r="D59" i="14"/>
  <c r="F59" i="14" s="1"/>
  <c r="D58" i="14"/>
  <c r="H58" i="14" s="1"/>
  <c r="D57" i="14"/>
  <c r="F57" i="14" s="1"/>
  <c r="D56" i="14"/>
  <c r="H56" i="14" s="1"/>
  <c r="D55" i="14"/>
  <c r="A55" i="14" s="1"/>
  <c r="B55" i="14" s="1"/>
  <c r="D54" i="14"/>
  <c r="H54" i="14" s="1"/>
  <c r="D53" i="14"/>
  <c r="D52" i="14"/>
  <c r="H52" i="14" s="1"/>
  <c r="D51" i="14"/>
  <c r="D50" i="14"/>
  <c r="H50" i="14" s="1"/>
  <c r="D49" i="14"/>
  <c r="F49" i="14" s="1"/>
  <c r="D48" i="14"/>
  <c r="H48" i="14" s="1"/>
  <c r="D47" i="14"/>
  <c r="D46" i="14"/>
  <c r="H46" i="14" s="1"/>
  <c r="D45" i="14"/>
  <c r="D44" i="14"/>
  <c r="H44" i="14" s="1"/>
  <c r="D43" i="14"/>
  <c r="C43" i="14" s="1"/>
  <c r="D42" i="14"/>
  <c r="H42" i="14" s="1"/>
  <c r="D41" i="14"/>
  <c r="F41" i="14" s="1"/>
  <c r="A41" i="14"/>
  <c r="B41" i="14" s="1"/>
  <c r="D165" i="13"/>
  <c r="D164" i="13"/>
  <c r="H164" i="13" s="1"/>
  <c r="D163" i="13"/>
  <c r="D162" i="13"/>
  <c r="H162" i="13" s="1"/>
  <c r="D161" i="13"/>
  <c r="D160" i="13"/>
  <c r="H160" i="13" s="1"/>
  <c r="D159" i="13"/>
  <c r="D158" i="13"/>
  <c r="H158" i="13" s="1"/>
  <c r="D157" i="13"/>
  <c r="D156" i="13"/>
  <c r="H156" i="13" s="1"/>
  <c r="D155" i="13"/>
  <c r="D154" i="13"/>
  <c r="H154" i="13" s="1"/>
  <c r="D153" i="13"/>
  <c r="D152" i="13"/>
  <c r="H152" i="13" s="1"/>
  <c r="D151" i="13"/>
  <c r="D150" i="13"/>
  <c r="H150" i="13" s="1"/>
  <c r="D149" i="13"/>
  <c r="D148" i="13"/>
  <c r="H148" i="13" s="1"/>
  <c r="D147" i="13"/>
  <c r="D146" i="13"/>
  <c r="H146" i="13" s="1"/>
  <c r="D145" i="13"/>
  <c r="D144" i="13"/>
  <c r="H144" i="13" s="1"/>
  <c r="D143" i="13"/>
  <c r="D142" i="13"/>
  <c r="H142" i="13" s="1"/>
  <c r="D141" i="13"/>
  <c r="D140" i="13"/>
  <c r="H140" i="13" s="1"/>
  <c r="D139" i="13"/>
  <c r="D138" i="13"/>
  <c r="H138" i="13" s="1"/>
  <c r="D137" i="13"/>
  <c r="A137" i="13" s="1"/>
  <c r="B137" i="13" s="1"/>
  <c r="D136" i="13"/>
  <c r="D135" i="13"/>
  <c r="H135" i="13" s="1"/>
  <c r="D134" i="13"/>
  <c r="D133" i="13"/>
  <c r="H133" i="13" s="1"/>
  <c r="D132" i="13"/>
  <c r="D131" i="13"/>
  <c r="H131" i="13" s="1"/>
  <c r="D130" i="13"/>
  <c r="D129" i="13"/>
  <c r="H129" i="13" s="1"/>
  <c r="D128" i="13"/>
  <c r="D127" i="13"/>
  <c r="H127" i="13" s="1"/>
  <c r="D126" i="13"/>
  <c r="D125" i="13"/>
  <c r="H125" i="13" s="1"/>
  <c r="D124" i="13"/>
  <c r="D123" i="13"/>
  <c r="H123" i="13" s="1"/>
  <c r="D122" i="13"/>
  <c r="D121" i="13"/>
  <c r="H121" i="13" s="1"/>
  <c r="D120" i="13"/>
  <c r="D119" i="13"/>
  <c r="H119" i="13" s="1"/>
  <c r="D118" i="13"/>
  <c r="D117" i="13"/>
  <c r="H117" i="13" s="1"/>
  <c r="D116" i="13"/>
  <c r="D115" i="13"/>
  <c r="H115" i="13" s="1"/>
  <c r="D114" i="13"/>
  <c r="D113" i="13"/>
  <c r="H113" i="13" s="1"/>
  <c r="D112" i="13"/>
  <c r="D111" i="13"/>
  <c r="H111" i="13" s="1"/>
  <c r="D110" i="13"/>
  <c r="D109" i="13"/>
  <c r="H109" i="13" s="1"/>
  <c r="D108" i="13"/>
  <c r="D107" i="13"/>
  <c r="H107" i="13" s="1"/>
  <c r="D106" i="13"/>
  <c r="D105" i="13"/>
  <c r="H105" i="13" s="1"/>
  <c r="D104" i="13"/>
  <c r="D103" i="13"/>
  <c r="H103" i="13" s="1"/>
  <c r="D102" i="13"/>
  <c r="D101" i="13"/>
  <c r="H101" i="13" s="1"/>
  <c r="D100" i="13"/>
  <c r="D99" i="13"/>
  <c r="H99" i="13" s="1"/>
  <c r="D98" i="13"/>
  <c r="D97" i="13"/>
  <c r="H97" i="13" s="1"/>
  <c r="D96" i="13"/>
  <c r="D95" i="13"/>
  <c r="H95" i="13" s="1"/>
  <c r="D94" i="13"/>
  <c r="D93" i="13"/>
  <c r="H93" i="13" s="1"/>
  <c r="D92" i="13"/>
  <c r="D91" i="13"/>
  <c r="H91" i="13" s="1"/>
  <c r="D90" i="13"/>
  <c r="D89" i="13"/>
  <c r="H89" i="13" s="1"/>
  <c r="D88" i="13"/>
  <c r="H88" i="13" s="1"/>
  <c r="D87" i="13"/>
  <c r="H87" i="13" s="1"/>
  <c r="D86" i="13"/>
  <c r="H86" i="13" s="1"/>
  <c r="D85" i="13"/>
  <c r="H85" i="13" s="1"/>
  <c r="D84" i="13"/>
  <c r="H84" i="13" s="1"/>
  <c r="D83" i="13"/>
  <c r="H83" i="13" s="1"/>
  <c r="D82" i="13"/>
  <c r="H82" i="13" s="1"/>
  <c r="D81" i="13"/>
  <c r="D80" i="13"/>
  <c r="H80" i="13" s="1"/>
  <c r="D79" i="13"/>
  <c r="A79" i="13" s="1"/>
  <c r="B79" i="13" s="1"/>
  <c r="D78" i="13"/>
  <c r="H78" i="13" s="1"/>
  <c r="D77" i="13"/>
  <c r="D76" i="13"/>
  <c r="H76" i="13" s="1"/>
  <c r="D75" i="13"/>
  <c r="F75" i="13" s="1"/>
  <c r="A75" i="13"/>
  <c r="B75" i="13" s="1"/>
  <c r="D74" i="13"/>
  <c r="H74" i="13" s="1"/>
  <c r="D73" i="13"/>
  <c r="F73" i="13" s="1"/>
  <c r="D72" i="13"/>
  <c r="H72" i="13" s="1"/>
  <c r="D71" i="13"/>
  <c r="D70" i="13"/>
  <c r="H70" i="13" s="1"/>
  <c r="D69" i="13"/>
  <c r="A69" i="13" s="1"/>
  <c r="B69" i="13" s="1"/>
  <c r="D68" i="13"/>
  <c r="H68" i="13" s="1"/>
  <c r="D67" i="13"/>
  <c r="D66" i="13"/>
  <c r="H66" i="13" s="1"/>
  <c r="D65" i="13"/>
  <c r="A65" i="13" s="1"/>
  <c r="B65" i="13" s="1"/>
  <c r="D64" i="13"/>
  <c r="H64" i="13" s="1"/>
  <c r="D63" i="13"/>
  <c r="D62" i="13"/>
  <c r="H62" i="13" s="1"/>
  <c r="D61" i="13"/>
  <c r="F61" i="13" s="1"/>
  <c r="D60" i="13"/>
  <c r="H60" i="13" s="1"/>
  <c r="D59" i="13"/>
  <c r="F59" i="13" s="1"/>
  <c r="D58" i="13"/>
  <c r="H58" i="13" s="1"/>
  <c r="D57" i="13"/>
  <c r="F57" i="13" s="1"/>
  <c r="D56" i="13"/>
  <c r="H56" i="13" s="1"/>
  <c r="D55" i="13"/>
  <c r="F55" i="13" s="1"/>
  <c r="D54" i="13"/>
  <c r="H54" i="13" s="1"/>
  <c r="D53" i="13"/>
  <c r="F53" i="13" s="1"/>
  <c r="D52" i="13"/>
  <c r="H52" i="13" s="1"/>
  <c r="D51" i="13"/>
  <c r="F51" i="13" s="1"/>
  <c r="D50" i="13"/>
  <c r="H50" i="13" s="1"/>
  <c r="D49" i="13"/>
  <c r="D48" i="13"/>
  <c r="H48" i="13" s="1"/>
  <c r="D47" i="13"/>
  <c r="F47" i="13" s="1"/>
  <c r="D46" i="13"/>
  <c r="H46" i="13" s="1"/>
  <c r="D45" i="13"/>
  <c r="F45" i="13" s="1"/>
  <c r="D44" i="13"/>
  <c r="H44" i="13" s="1"/>
  <c r="D43" i="13"/>
  <c r="F43" i="13" s="1"/>
  <c r="D42" i="13"/>
  <c r="H42" i="13" s="1"/>
  <c r="D41" i="13"/>
  <c r="F41" i="13" s="1"/>
  <c r="D165" i="12"/>
  <c r="D164" i="12"/>
  <c r="H164" i="12" s="1"/>
  <c r="D163" i="12"/>
  <c r="D162" i="12"/>
  <c r="H162" i="12" s="1"/>
  <c r="D161" i="12"/>
  <c r="D160" i="12"/>
  <c r="H160" i="12" s="1"/>
  <c r="D159" i="12"/>
  <c r="D158" i="12"/>
  <c r="H158" i="12" s="1"/>
  <c r="D157" i="12"/>
  <c r="D156" i="12"/>
  <c r="H156" i="12" s="1"/>
  <c r="D155" i="12"/>
  <c r="D154" i="12"/>
  <c r="H154" i="12" s="1"/>
  <c r="D153" i="12"/>
  <c r="D152" i="12"/>
  <c r="H152" i="12" s="1"/>
  <c r="D151" i="12"/>
  <c r="D150" i="12"/>
  <c r="H150" i="12" s="1"/>
  <c r="D149" i="12"/>
  <c r="D148" i="12"/>
  <c r="H148" i="12" s="1"/>
  <c r="D147" i="12"/>
  <c r="D146" i="12"/>
  <c r="H146" i="12" s="1"/>
  <c r="D145" i="12"/>
  <c r="D144" i="12"/>
  <c r="H144" i="12" s="1"/>
  <c r="D143" i="12"/>
  <c r="D142" i="12"/>
  <c r="H142" i="12" s="1"/>
  <c r="D141" i="12"/>
  <c r="D140" i="12"/>
  <c r="H140" i="12" s="1"/>
  <c r="D139" i="12"/>
  <c r="D138" i="12"/>
  <c r="H138" i="12" s="1"/>
  <c r="D137" i="12"/>
  <c r="A137" i="12" s="1"/>
  <c r="B137" i="12" s="1"/>
  <c r="D136" i="12"/>
  <c r="D135" i="12"/>
  <c r="D134" i="12"/>
  <c r="D133" i="12"/>
  <c r="D132" i="12"/>
  <c r="D131" i="12"/>
  <c r="D130" i="12"/>
  <c r="D129" i="12"/>
  <c r="D128" i="12"/>
  <c r="D127" i="12"/>
  <c r="H127" i="12" s="1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H115" i="12" s="1"/>
  <c r="D114" i="12"/>
  <c r="D113" i="12"/>
  <c r="D112" i="12"/>
  <c r="D111" i="12"/>
  <c r="D110" i="12"/>
  <c r="D109" i="12"/>
  <c r="D108" i="12"/>
  <c r="D107" i="12"/>
  <c r="D106" i="12"/>
  <c r="D105" i="12"/>
  <c r="H105" i="12" s="1"/>
  <c r="D104" i="12"/>
  <c r="D103" i="12"/>
  <c r="H103" i="12" s="1"/>
  <c r="D102" i="12"/>
  <c r="D101" i="12"/>
  <c r="H101" i="12" s="1"/>
  <c r="D100" i="12"/>
  <c r="D99" i="12"/>
  <c r="D98" i="12"/>
  <c r="D97" i="12"/>
  <c r="D96" i="12"/>
  <c r="D95" i="12"/>
  <c r="H95" i="12" s="1"/>
  <c r="D94" i="12"/>
  <c r="D93" i="12"/>
  <c r="H93" i="12" s="1"/>
  <c r="D92" i="12"/>
  <c r="D91" i="12"/>
  <c r="D90" i="12"/>
  <c r="D89" i="12"/>
  <c r="H89" i="12" s="1"/>
  <c r="D88" i="12"/>
  <c r="H88" i="12" s="1"/>
  <c r="D87" i="12"/>
  <c r="H87" i="12" s="1"/>
  <c r="D86" i="12"/>
  <c r="H86" i="12" s="1"/>
  <c r="D85" i="12"/>
  <c r="H85" i="12" s="1"/>
  <c r="D84" i="12"/>
  <c r="H84" i="12" s="1"/>
  <c r="D83" i="12"/>
  <c r="D82" i="12"/>
  <c r="H82" i="12" s="1"/>
  <c r="D81" i="12"/>
  <c r="H81" i="12" s="1"/>
  <c r="D80" i="12"/>
  <c r="H80" i="12" s="1"/>
  <c r="D79" i="12"/>
  <c r="F79" i="12" s="1"/>
  <c r="D78" i="12"/>
  <c r="H78" i="12" s="1"/>
  <c r="D77" i="12"/>
  <c r="F77" i="12" s="1"/>
  <c r="D76" i="12"/>
  <c r="H76" i="12" s="1"/>
  <c r="D75" i="12"/>
  <c r="A75" i="12" s="1"/>
  <c r="B75" i="12" s="1"/>
  <c r="D74" i="12"/>
  <c r="H74" i="12" s="1"/>
  <c r="D73" i="12"/>
  <c r="F73" i="12" s="1"/>
  <c r="D72" i="12"/>
  <c r="H72" i="12" s="1"/>
  <c r="D71" i="12"/>
  <c r="A71" i="12" s="1"/>
  <c r="B71" i="12" s="1"/>
  <c r="D70" i="12"/>
  <c r="H70" i="12" s="1"/>
  <c r="D69" i="12"/>
  <c r="D68" i="12"/>
  <c r="H68" i="12" s="1"/>
  <c r="D67" i="12"/>
  <c r="A67" i="12" s="1"/>
  <c r="B67" i="12" s="1"/>
  <c r="D66" i="12"/>
  <c r="H66" i="12" s="1"/>
  <c r="D65" i="12"/>
  <c r="D64" i="12"/>
  <c r="H64" i="12" s="1"/>
  <c r="D63" i="12"/>
  <c r="A63" i="12" s="1"/>
  <c r="B63" i="12" s="1"/>
  <c r="D62" i="12"/>
  <c r="H62" i="12" s="1"/>
  <c r="D61" i="12"/>
  <c r="A61" i="12" s="1"/>
  <c r="B61" i="12" s="1"/>
  <c r="D60" i="12"/>
  <c r="H60" i="12" s="1"/>
  <c r="D59" i="12"/>
  <c r="A59" i="12" s="1"/>
  <c r="B59" i="12" s="1"/>
  <c r="D58" i="12"/>
  <c r="H58" i="12" s="1"/>
  <c r="D57" i="12"/>
  <c r="F57" i="12" s="1"/>
  <c r="A57" i="12"/>
  <c r="B57" i="12" s="1"/>
  <c r="D56" i="12"/>
  <c r="H56" i="12" s="1"/>
  <c r="D55" i="12"/>
  <c r="F55" i="12" s="1"/>
  <c r="D54" i="12"/>
  <c r="H54" i="12" s="1"/>
  <c r="E53" i="12"/>
  <c r="D53" i="12"/>
  <c r="F53" i="12" s="1"/>
  <c r="C53" i="12"/>
  <c r="A53" i="12"/>
  <c r="D52" i="12"/>
  <c r="H52" i="12" s="1"/>
  <c r="D51" i="12"/>
  <c r="A51" i="12" s="1"/>
  <c r="D50" i="12"/>
  <c r="H50" i="12" s="1"/>
  <c r="D49" i="12"/>
  <c r="F49" i="12" s="1"/>
  <c r="D48" i="12"/>
  <c r="H48" i="12" s="1"/>
  <c r="D47" i="12"/>
  <c r="A47" i="12" s="1"/>
  <c r="D46" i="12"/>
  <c r="H46" i="12" s="1"/>
  <c r="D45" i="12"/>
  <c r="F45" i="12" s="1"/>
  <c r="D44" i="12"/>
  <c r="H44" i="12" s="1"/>
  <c r="D43" i="12"/>
  <c r="F43" i="12" s="1"/>
  <c r="D42" i="12"/>
  <c r="H42" i="12" s="1"/>
  <c r="D41" i="12"/>
  <c r="F41" i="12" s="1"/>
  <c r="D165" i="11"/>
  <c r="D164" i="11"/>
  <c r="H164" i="11" s="1"/>
  <c r="D163" i="11"/>
  <c r="D162" i="11"/>
  <c r="H162" i="11" s="1"/>
  <c r="D161" i="11"/>
  <c r="D160" i="11"/>
  <c r="H160" i="11" s="1"/>
  <c r="D159" i="11"/>
  <c r="D158" i="11"/>
  <c r="H158" i="11" s="1"/>
  <c r="D157" i="11"/>
  <c r="D156" i="11"/>
  <c r="H156" i="11" s="1"/>
  <c r="D155" i="11"/>
  <c r="D154" i="11"/>
  <c r="H154" i="11" s="1"/>
  <c r="D153" i="11"/>
  <c r="D152" i="11"/>
  <c r="H152" i="11" s="1"/>
  <c r="D151" i="11"/>
  <c r="D150" i="11"/>
  <c r="H150" i="11" s="1"/>
  <c r="D149" i="11"/>
  <c r="D148" i="11"/>
  <c r="H148" i="11" s="1"/>
  <c r="D147" i="11"/>
  <c r="D146" i="11"/>
  <c r="H146" i="11" s="1"/>
  <c r="D145" i="11"/>
  <c r="D144" i="11"/>
  <c r="H144" i="11" s="1"/>
  <c r="D143" i="11"/>
  <c r="D142" i="11"/>
  <c r="H142" i="11" s="1"/>
  <c r="D141" i="11"/>
  <c r="D140" i="11"/>
  <c r="H140" i="11" s="1"/>
  <c r="D139" i="11"/>
  <c r="D138" i="11"/>
  <c r="H138" i="11" s="1"/>
  <c r="D137" i="11"/>
  <c r="A137" i="11" s="1"/>
  <c r="B137" i="11" s="1"/>
  <c r="D136" i="11"/>
  <c r="D135" i="11"/>
  <c r="H135" i="11" s="1"/>
  <c r="D134" i="11"/>
  <c r="D133" i="11"/>
  <c r="H133" i="11" s="1"/>
  <c r="D132" i="11"/>
  <c r="D131" i="11"/>
  <c r="H131" i="11" s="1"/>
  <c r="D130" i="11"/>
  <c r="D129" i="11"/>
  <c r="H129" i="11" s="1"/>
  <c r="D128" i="11"/>
  <c r="D127" i="11"/>
  <c r="H127" i="11" s="1"/>
  <c r="D126" i="11"/>
  <c r="D125" i="11"/>
  <c r="H125" i="11" s="1"/>
  <c r="D124" i="11"/>
  <c r="D123" i="11"/>
  <c r="H123" i="11" s="1"/>
  <c r="D122" i="11"/>
  <c r="D121" i="11"/>
  <c r="H121" i="11" s="1"/>
  <c r="D120" i="11"/>
  <c r="D119" i="11"/>
  <c r="H119" i="11" s="1"/>
  <c r="D118" i="11"/>
  <c r="D117" i="11"/>
  <c r="H117" i="11" s="1"/>
  <c r="D116" i="11"/>
  <c r="D115" i="11"/>
  <c r="H115" i="11" s="1"/>
  <c r="D114" i="11"/>
  <c r="D113" i="11"/>
  <c r="H113" i="11" s="1"/>
  <c r="D112" i="11"/>
  <c r="D111" i="11"/>
  <c r="H111" i="11" s="1"/>
  <c r="D110" i="11"/>
  <c r="D109" i="11"/>
  <c r="H109" i="11" s="1"/>
  <c r="D108" i="11"/>
  <c r="D107" i="11"/>
  <c r="H107" i="11" s="1"/>
  <c r="D106" i="11"/>
  <c r="D105" i="11"/>
  <c r="H105" i="11" s="1"/>
  <c r="D104" i="11"/>
  <c r="D103" i="11"/>
  <c r="H103" i="11" s="1"/>
  <c r="D102" i="11"/>
  <c r="D101" i="11"/>
  <c r="H101" i="11" s="1"/>
  <c r="D100" i="11"/>
  <c r="D99" i="11"/>
  <c r="H99" i="11" s="1"/>
  <c r="D98" i="11"/>
  <c r="D97" i="11"/>
  <c r="H97" i="11" s="1"/>
  <c r="D96" i="11"/>
  <c r="D95" i="11"/>
  <c r="H95" i="11" s="1"/>
  <c r="D94" i="11"/>
  <c r="D93" i="11"/>
  <c r="H93" i="11" s="1"/>
  <c r="D92" i="11"/>
  <c r="D91" i="11"/>
  <c r="H91" i="11" s="1"/>
  <c r="D90" i="11"/>
  <c r="D89" i="11"/>
  <c r="H89" i="11" s="1"/>
  <c r="D88" i="11"/>
  <c r="H88" i="11" s="1"/>
  <c r="D87" i="11"/>
  <c r="H87" i="11" s="1"/>
  <c r="D86" i="11"/>
  <c r="H86" i="11" s="1"/>
  <c r="D85" i="11"/>
  <c r="D84" i="11"/>
  <c r="H84" i="11" s="1"/>
  <c r="D83" i="11"/>
  <c r="H83" i="11" s="1"/>
  <c r="D82" i="11"/>
  <c r="H82" i="11" s="1"/>
  <c r="D81" i="11"/>
  <c r="A81" i="11" s="1"/>
  <c r="B81" i="11" s="1"/>
  <c r="D80" i="11"/>
  <c r="H80" i="11" s="1"/>
  <c r="D79" i="11"/>
  <c r="F79" i="11" s="1"/>
  <c r="D78" i="11"/>
  <c r="H78" i="11" s="1"/>
  <c r="D77" i="11"/>
  <c r="A77" i="11" s="1"/>
  <c r="B77" i="11" s="1"/>
  <c r="D76" i="11"/>
  <c r="H76" i="11" s="1"/>
  <c r="D75" i="11"/>
  <c r="F75" i="11" s="1"/>
  <c r="D74" i="11"/>
  <c r="H74" i="11" s="1"/>
  <c r="D73" i="11"/>
  <c r="D72" i="11"/>
  <c r="H72" i="11" s="1"/>
  <c r="D71" i="11"/>
  <c r="D70" i="11"/>
  <c r="H70" i="11" s="1"/>
  <c r="D69" i="11"/>
  <c r="D68" i="11"/>
  <c r="D67" i="11"/>
  <c r="D66" i="11"/>
  <c r="D65" i="11"/>
  <c r="A65" i="11" s="1"/>
  <c r="B65" i="11" s="1"/>
  <c r="D64" i="11"/>
  <c r="D63" i="11"/>
  <c r="D62" i="11"/>
  <c r="D61" i="11"/>
  <c r="D60" i="11"/>
  <c r="D59" i="11"/>
  <c r="F59" i="11" s="1"/>
  <c r="D58" i="11"/>
  <c r="D57" i="11"/>
  <c r="D56" i="11"/>
  <c r="D55" i="11"/>
  <c r="F55" i="11" s="1"/>
  <c r="D54" i="11"/>
  <c r="D53" i="11"/>
  <c r="D52" i="11"/>
  <c r="D51" i="11"/>
  <c r="F51" i="11" s="1"/>
  <c r="D50" i="11"/>
  <c r="D49" i="11"/>
  <c r="D48" i="11"/>
  <c r="D47" i="11"/>
  <c r="F47" i="11" s="1"/>
  <c r="D46" i="11"/>
  <c r="D45" i="11"/>
  <c r="D44" i="11"/>
  <c r="D43" i="11"/>
  <c r="F43" i="11" s="1"/>
  <c r="D42" i="11"/>
  <c r="D41" i="11"/>
  <c r="F41" i="11" s="1"/>
  <c r="D165" i="7"/>
  <c r="D164" i="7"/>
  <c r="A164" i="7" s="1"/>
  <c r="B164" i="7" s="1"/>
  <c r="D163" i="7"/>
  <c r="A163" i="7" s="1"/>
  <c r="B163" i="7" s="1"/>
  <c r="D162" i="7"/>
  <c r="D161" i="7"/>
  <c r="D160" i="7"/>
  <c r="A160" i="7" s="1"/>
  <c r="B160" i="7" s="1"/>
  <c r="D159" i="7"/>
  <c r="A159" i="7" s="1"/>
  <c r="B159" i="7" s="1"/>
  <c r="D158" i="7"/>
  <c r="D157" i="7"/>
  <c r="D156" i="7"/>
  <c r="A156" i="7" s="1"/>
  <c r="B156" i="7" s="1"/>
  <c r="D155" i="7"/>
  <c r="E155" i="7" s="1"/>
  <c r="F155" i="7" s="1"/>
  <c r="G155" i="7" s="1"/>
  <c r="D154" i="7"/>
  <c r="D153" i="7"/>
  <c r="D152" i="7"/>
  <c r="E152" i="7" s="1"/>
  <c r="F152" i="7" s="1"/>
  <c r="G152" i="7" s="1"/>
  <c r="D151" i="7"/>
  <c r="E151" i="7" s="1"/>
  <c r="F151" i="7" s="1"/>
  <c r="G151" i="7" s="1"/>
  <c r="D150" i="7"/>
  <c r="D149" i="7"/>
  <c r="E149" i="7" s="1"/>
  <c r="F149" i="7" s="1"/>
  <c r="G149" i="7" s="1"/>
  <c r="D148" i="7"/>
  <c r="D147" i="7"/>
  <c r="D146" i="7"/>
  <c r="E146" i="7" s="1"/>
  <c r="F146" i="7" s="1"/>
  <c r="G146" i="7" s="1"/>
  <c r="D145" i="7"/>
  <c r="E145" i="7" s="1"/>
  <c r="F145" i="7" s="1"/>
  <c r="G145" i="7" s="1"/>
  <c r="D144" i="7"/>
  <c r="D143" i="7"/>
  <c r="D142" i="7"/>
  <c r="E142" i="7" s="1"/>
  <c r="F142" i="7" s="1"/>
  <c r="G142" i="7" s="1"/>
  <c r="D141" i="7"/>
  <c r="E141" i="7" s="1"/>
  <c r="F141" i="7" s="1"/>
  <c r="G141" i="7" s="1"/>
  <c r="D140" i="7"/>
  <c r="D139" i="7"/>
  <c r="D138" i="7"/>
  <c r="E138" i="7" s="1"/>
  <c r="F138" i="7" s="1"/>
  <c r="G138" i="7" s="1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165" i="6"/>
  <c r="D164" i="6"/>
  <c r="A164" i="6" s="1"/>
  <c r="B164" i="6" s="1"/>
  <c r="D163" i="6"/>
  <c r="A163" i="6" s="1"/>
  <c r="B163" i="6" s="1"/>
  <c r="D162" i="6"/>
  <c r="D161" i="6"/>
  <c r="D160" i="6"/>
  <c r="A160" i="6" s="1"/>
  <c r="B160" i="6" s="1"/>
  <c r="D159" i="6"/>
  <c r="A159" i="6" s="1"/>
  <c r="B159" i="6" s="1"/>
  <c r="D158" i="6"/>
  <c r="D157" i="6"/>
  <c r="D156" i="6"/>
  <c r="A156" i="6" s="1"/>
  <c r="B156" i="6" s="1"/>
  <c r="D155" i="6"/>
  <c r="A155" i="6" s="1"/>
  <c r="B155" i="6" s="1"/>
  <c r="D154" i="6"/>
  <c r="D153" i="6"/>
  <c r="D152" i="6"/>
  <c r="A152" i="6" s="1"/>
  <c r="B152" i="6" s="1"/>
  <c r="D151" i="6"/>
  <c r="A151" i="6" s="1"/>
  <c r="B151" i="6" s="1"/>
  <c r="D150" i="6"/>
  <c r="E150" i="6" s="1"/>
  <c r="F150" i="6" s="1"/>
  <c r="G150" i="6" s="1"/>
  <c r="D149" i="6"/>
  <c r="E149" i="6" s="1"/>
  <c r="F149" i="6" s="1"/>
  <c r="G149" i="6" s="1"/>
  <c r="D148" i="6"/>
  <c r="E148" i="6" s="1"/>
  <c r="F148" i="6" s="1"/>
  <c r="G148" i="6" s="1"/>
  <c r="D147" i="6"/>
  <c r="D146" i="6"/>
  <c r="E146" i="6" s="1"/>
  <c r="F146" i="6" s="1"/>
  <c r="G146" i="6" s="1"/>
  <c r="D145" i="6"/>
  <c r="E145" i="6" s="1"/>
  <c r="F145" i="6" s="1"/>
  <c r="G145" i="6" s="1"/>
  <c r="D144" i="6"/>
  <c r="D143" i="6"/>
  <c r="D142" i="6"/>
  <c r="E142" i="6" s="1"/>
  <c r="F142" i="6" s="1"/>
  <c r="G142" i="6" s="1"/>
  <c r="D141" i="6"/>
  <c r="E141" i="6" s="1"/>
  <c r="F141" i="6" s="1"/>
  <c r="G141" i="6" s="1"/>
  <c r="D140" i="6"/>
  <c r="D139" i="6"/>
  <c r="D138" i="6"/>
  <c r="E138" i="6" s="1"/>
  <c r="F138" i="6" s="1"/>
  <c r="G138" i="6" s="1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165" i="4"/>
  <c r="D164" i="4"/>
  <c r="E164" i="4" s="1"/>
  <c r="F164" i="4" s="1"/>
  <c r="G164" i="4" s="1"/>
  <c r="H164" i="4" s="1"/>
  <c r="D163" i="4"/>
  <c r="E163" i="4" s="1"/>
  <c r="F163" i="4" s="1"/>
  <c r="G163" i="4" s="1"/>
  <c r="H163" i="4" s="1"/>
  <c r="D162" i="4"/>
  <c r="D161" i="4"/>
  <c r="D160" i="4"/>
  <c r="E160" i="4" s="1"/>
  <c r="F160" i="4" s="1"/>
  <c r="G160" i="4" s="1"/>
  <c r="H160" i="4" s="1"/>
  <c r="D159" i="4"/>
  <c r="E159" i="4" s="1"/>
  <c r="F159" i="4" s="1"/>
  <c r="G159" i="4" s="1"/>
  <c r="H159" i="4" s="1"/>
  <c r="D158" i="4"/>
  <c r="D157" i="4"/>
  <c r="D156" i="4"/>
  <c r="E156" i="4" s="1"/>
  <c r="F156" i="4" s="1"/>
  <c r="G156" i="4" s="1"/>
  <c r="H156" i="4" s="1"/>
  <c r="D155" i="4"/>
  <c r="E155" i="4" s="1"/>
  <c r="F155" i="4" s="1"/>
  <c r="G155" i="4" s="1"/>
  <c r="H155" i="4" s="1"/>
  <c r="D154" i="4"/>
  <c r="D153" i="4"/>
  <c r="D152" i="4"/>
  <c r="E152" i="4" s="1"/>
  <c r="F152" i="4" s="1"/>
  <c r="G152" i="4" s="1"/>
  <c r="H152" i="4" s="1"/>
  <c r="D151" i="4"/>
  <c r="E151" i="4" s="1"/>
  <c r="F151" i="4" s="1"/>
  <c r="G151" i="4" s="1"/>
  <c r="H151" i="4" s="1"/>
  <c r="D150" i="4"/>
  <c r="D149" i="4"/>
  <c r="D148" i="4"/>
  <c r="D147" i="4"/>
  <c r="E147" i="4" s="1"/>
  <c r="F147" i="4" s="1"/>
  <c r="G147" i="4" s="1"/>
  <c r="H147" i="4" s="1"/>
  <c r="D146" i="4"/>
  <c r="D145" i="4"/>
  <c r="E145" i="4" s="1"/>
  <c r="F145" i="4" s="1"/>
  <c r="G145" i="4" s="1"/>
  <c r="H145" i="4" s="1"/>
  <c r="D144" i="4"/>
  <c r="A144" i="4" s="1"/>
  <c r="B144" i="4" s="1"/>
  <c r="D143" i="4"/>
  <c r="A143" i="4" s="1"/>
  <c r="B143" i="4" s="1"/>
  <c r="D142" i="4"/>
  <c r="E142" i="4" s="1"/>
  <c r="F142" i="4" s="1"/>
  <c r="G142" i="4" s="1"/>
  <c r="H142" i="4" s="1"/>
  <c r="D141" i="4"/>
  <c r="E141" i="4" s="1"/>
  <c r="F141" i="4" s="1"/>
  <c r="G141" i="4" s="1"/>
  <c r="H141" i="4" s="1"/>
  <c r="D140" i="4"/>
  <c r="A140" i="4" s="1"/>
  <c r="B140" i="4" s="1"/>
  <c r="D139" i="4"/>
  <c r="A139" i="4" s="1"/>
  <c r="B139" i="4" s="1"/>
  <c r="D138" i="4"/>
  <c r="E138" i="4" s="1"/>
  <c r="F138" i="4" s="1"/>
  <c r="G138" i="4" s="1"/>
  <c r="H138" i="4" s="1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2" i="3"/>
  <c r="A42" i="3" s="1"/>
  <c r="D43" i="3"/>
  <c r="C43" i="3" s="1"/>
  <c r="D44" i="3"/>
  <c r="A44" i="3" s="1"/>
  <c r="B44" i="3" s="1"/>
  <c r="D45" i="3"/>
  <c r="C45" i="3" s="1"/>
  <c r="D46" i="3"/>
  <c r="A46" i="3" s="1"/>
  <c r="B46" i="3" s="1"/>
  <c r="D47" i="3"/>
  <c r="A47" i="3" s="1"/>
  <c r="B47" i="3" s="1"/>
  <c r="D48" i="3"/>
  <c r="A48" i="3" s="1"/>
  <c r="B48" i="3" s="1"/>
  <c r="D49" i="3"/>
  <c r="C49" i="3" s="1"/>
  <c r="D50" i="3"/>
  <c r="A50" i="3" s="1"/>
  <c r="B50" i="3" s="1"/>
  <c r="D51" i="3"/>
  <c r="C51" i="3" s="1"/>
  <c r="D52" i="3"/>
  <c r="A52" i="3" s="1"/>
  <c r="B52" i="3" s="1"/>
  <c r="D53" i="3"/>
  <c r="A53" i="3" s="1"/>
  <c r="B53" i="3" s="1"/>
  <c r="D54" i="3"/>
  <c r="A54" i="3" s="1"/>
  <c r="B54" i="3" s="1"/>
  <c r="D55" i="3"/>
  <c r="A55" i="3" s="1"/>
  <c r="D56" i="3"/>
  <c r="A56" i="3" s="1"/>
  <c r="D57" i="3"/>
  <c r="A57" i="3" s="1"/>
  <c r="B57" i="3" s="1"/>
  <c r="D58" i="3"/>
  <c r="A58" i="3" s="1"/>
  <c r="D59" i="3"/>
  <c r="A59" i="3" s="1"/>
  <c r="D60" i="3"/>
  <c r="A60" i="3" s="1"/>
  <c r="B60" i="3" s="1"/>
  <c r="D61" i="3"/>
  <c r="A61" i="3" s="1"/>
  <c r="D62" i="3"/>
  <c r="A62" i="3" s="1"/>
  <c r="D63" i="3"/>
  <c r="A63" i="3" s="1"/>
  <c r="B63" i="3" s="1"/>
  <c r="D64" i="3"/>
  <c r="C64" i="3" s="1"/>
  <c r="D65" i="3"/>
  <c r="A65" i="3" s="1"/>
  <c r="D66" i="3"/>
  <c r="D67" i="3"/>
  <c r="A67" i="3" s="1"/>
  <c r="B67" i="3" s="1"/>
  <c r="D68" i="3"/>
  <c r="D69" i="3"/>
  <c r="A69" i="3" s="1"/>
  <c r="B69" i="3" s="1"/>
  <c r="D70" i="3"/>
  <c r="C70" i="3" s="1"/>
  <c r="D71" i="3"/>
  <c r="A71" i="3" s="1"/>
  <c r="B71" i="3" s="1"/>
  <c r="D72" i="3"/>
  <c r="C72" i="3" s="1"/>
  <c r="D73" i="3"/>
  <c r="A73" i="3" s="1"/>
  <c r="B73" i="3" s="1"/>
  <c r="D74" i="3"/>
  <c r="D75" i="3"/>
  <c r="A75" i="3" s="1"/>
  <c r="B75" i="3" s="1"/>
  <c r="D76" i="3"/>
  <c r="D77" i="3"/>
  <c r="A77" i="3" s="1"/>
  <c r="B77" i="3" s="1"/>
  <c r="D78" i="3"/>
  <c r="C78" i="3" s="1"/>
  <c r="D79" i="3"/>
  <c r="A79" i="3" s="1"/>
  <c r="B79" i="3" s="1"/>
  <c r="D80" i="3"/>
  <c r="C80" i="3" s="1"/>
  <c r="D81" i="3"/>
  <c r="A81" i="3" s="1"/>
  <c r="B81" i="3" s="1"/>
  <c r="D82" i="3"/>
  <c r="D83" i="3"/>
  <c r="A83" i="3" s="1"/>
  <c r="B83" i="3" s="1"/>
  <c r="D84" i="3"/>
  <c r="C84" i="3" s="1"/>
  <c r="D85" i="3"/>
  <c r="A85" i="3" s="1"/>
  <c r="B85" i="3" s="1"/>
  <c r="D86" i="3"/>
  <c r="D87" i="3"/>
  <c r="A87" i="3" s="1"/>
  <c r="B87" i="3" s="1"/>
  <c r="D88" i="3"/>
  <c r="E88" i="3" s="1"/>
  <c r="F88" i="3" s="1"/>
  <c r="G88" i="3" s="1"/>
  <c r="H88" i="3" s="1"/>
  <c r="D89" i="3"/>
  <c r="A89" i="3" s="1"/>
  <c r="B89" i="3" s="1"/>
  <c r="D90" i="3"/>
  <c r="A90" i="3" s="1"/>
  <c r="B90" i="3" s="1"/>
  <c r="D91" i="3"/>
  <c r="A91" i="3" s="1"/>
  <c r="B91" i="3" s="1"/>
  <c r="D92" i="3"/>
  <c r="A92" i="3" s="1"/>
  <c r="B92" i="3" s="1"/>
  <c r="D93" i="3"/>
  <c r="A93" i="3" s="1"/>
  <c r="B93" i="3" s="1"/>
  <c r="D94" i="3"/>
  <c r="A94" i="3" s="1"/>
  <c r="B94" i="3" s="1"/>
  <c r="D95" i="3"/>
  <c r="A95" i="3" s="1"/>
  <c r="B95" i="3" s="1"/>
  <c r="D96" i="3"/>
  <c r="A96" i="3" s="1"/>
  <c r="B96" i="3" s="1"/>
  <c r="D97" i="3"/>
  <c r="A97" i="3" s="1"/>
  <c r="B97" i="3" s="1"/>
  <c r="D98" i="3"/>
  <c r="C98" i="3" s="1"/>
  <c r="D99" i="3"/>
  <c r="A99" i="3" s="1"/>
  <c r="B99" i="3" s="1"/>
  <c r="D100" i="3"/>
  <c r="C100" i="3" s="1"/>
  <c r="D101" i="3"/>
  <c r="A101" i="3" s="1"/>
  <c r="B101" i="3" s="1"/>
  <c r="D102" i="3"/>
  <c r="A102" i="3" s="1"/>
  <c r="B102" i="3" s="1"/>
  <c r="D103" i="3"/>
  <c r="D104" i="3"/>
  <c r="A104" i="3" s="1"/>
  <c r="D105" i="3"/>
  <c r="C105" i="3" s="1"/>
  <c r="D106" i="3"/>
  <c r="A106" i="3" s="1"/>
  <c r="B106" i="3" s="1"/>
  <c r="D107" i="3"/>
  <c r="D108" i="3"/>
  <c r="A108" i="3" s="1"/>
  <c r="B108" i="3" s="1"/>
  <c r="D109" i="3"/>
  <c r="D110" i="3"/>
  <c r="A110" i="3" s="1"/>
  <c r="B110" i="3" s="1"/>
  <c r="D111" i="3"/>
  <c r="D112" i="3"/>
  <c r="A112" i="3" s="1"/>
  <c r="B112" i="3" s="1"/>
  <c r="D113" i="3"/>
  <c r="C113" i="3" s="1"/>
  <c r="D114" i="3"/>
  <c r="A114" i="3" s="1"/>
  <c r="D115" i="3"/>
  <c r="C115" i="3" s="1"/>
  <c r="D116" i="3"/>
  <c r="A116" i="3" s="1"/>
  <c r="B116" i="3" s="1"/>
  <c r="D117" i="3"/>
  <c r="D118" i="3"/>
  <c r="A118" i="3" s="1"/>
  <c r="B118" i="3" s="1"/>
  <c r="D119" i="3"/>
  <c r="D120" i="3"/>
  <c r="A120" i="3" s="1"/>
  <c r="B120" i="3" s="1"/>
  <c r="D121" i="3"/>
  <c r="D122" i="3"/>
  <c r="A122" i="3" s="1"/>
  <c r="B122" i="3" s="1"/>
  <c r="D123" i="3"/>
  <c r="D124" i="3"/>
  <c r="A124" i="3" s="1"/>
  <c r="B124" i="3" s="1"/>
  <c r="D125" i="3"/>
  <c r="D126" i="3"/>
  <c r="A126" i="3" s="1"/>
  <c r="B126" i="3" s="1"/>
  <c r="D127" i="3"/>
  <c r="C127" i="3" s="1"/>
  <c r="D128" i="3"/>
  <c r="A128" i="3" s="1"/>
  <c r="B128" i="3" s="1"/>
  <c r="D129" i="3"/>
  <c r="D130" i="3"/>
  <c r="A130" i="3" s="1"/>
  <c r="B130" i="3" s="1"/>
  <c r="D131" i="3"/>
  <c r="D132" i="3"/>
  <c r="A132" i="3" s="1"/>
  <c r="D133" i="3"/>
  <c r="C133" i="3" s="1"/>
  <c r="D134" i="3"/>
  <c r="A134" i="3" s="1"/>
  <c r="B134" i="3" s="1"/>
  <c r="D135" i="3"/>
  <c r="C135" i="3" s="1"/>
  <c r="D136" i="3"/>
  <c r="A136" i="3" s="1"/>
  <c r="B136" i="3" s="1"/>
  <c r="D137" i="3"/>
  <c r="C137" i="3" s="1"/>
  <c r="D138" i="3"/>
  <c r="A138" i="3" s="1"/>
  <c r="B138" i="3" s="1"/>
  <c r="D139" i="3"/>
  <c r="D140" i="3"/>
  <c r="A140" i="3" s="1"/>
  <c r="B140" i="3" s="1"/>
  <c r="D141" i="3"/>
  <c r="C141" i="3" s="1"/>
  <c r="D142" i="3"/>
  <c r="A142" i="3" s="1"/>
  <c r="B142" i="3" s="1"/>
  <c r="D143" i="3"/>
  <c r="D144" i="3"/>
  <c r="A144" i="3" s="1"/>
  <c r="B144" i="3" s="1"/>
  <c r="D145" i="3"/>
  <c r="D146" i="3"/>
  <c r="A146" i="3" s="1"/>
  <c r="B146" i="3" s="1"/>
  <c r="D147" i="3"/>
  <c r="D148" i="3"/>
  <c r="A148" i="3" s="1"/>
  <c r="B148" i="3" s="1"/>
  <c r="D149" i="3"/>
  <c r="C149" i="3" s="1"/>
  <c r="D150" i="3"/>
  <c r="A150" i="3" s="1"/>
  <c r="D151" i="3"/>
  <c r="D152" i="3"/>
  <c r="A152" i="3" s="1"/>
  <c r="B152" i="3" s="1"/>
  <c r="D153" i="3"/>
  <c r="D154" i="3"/>
  <c r="A154" i="3" s="1"/>
  <c r="B154" i="3" s="1"/>
  <c r="D155" i="3"/>
  <c r="D156" i="3"/>
  <c r="A156" i="3" s="1"/>
  <c r="B156" i="3" s="1"/>
  <c r="D157" i="3"/>
  <c r="A157" i="3" s="1"/>
  <c r="B157" i="3" s="1"/>
  <c r="D158" i="3"/>
  <c r="A158" i="3" s="1"/>
  <c r="B158" i="3" s="1"/>
  <c r="D159" i="3"/>
  <c r="D160" i="3"/>
  <c r="A160" i="3" s="1"/>
  <c r="B160" i="3" s="1"/>
  <c r="D161" i="3"/>
  <c r="D162" i="3"/>
  <c r="A162" i="3" s="1"/>
  <c r="B162" i="3" s="1"/>
  <c r="D163" i="3"/>
  <c r="E163" i="3" s="1"/>
  <c r="F163" i="3" s="1"/>
  <c r="G163" i="3" s="1"/>
  <c r="H163" i="3" s="1"/>
  <c r="D164" i="3"/>
  <c r="A164" i="3" s="1"/>
  <c r="B164" i="3" s="1"/>
  <c r="D165" i="3"/>
  <c r="A165" i="3" s="1"/>
  <c r="B165" i="3" s="1"/>
  <c r="D41" i="3"/>
  <c r="A41" i="3" s="1"/>
  <c r="B41" i="3" s="1"/>
  <c r="D7" i="2"/>
  <c r="A7" i="2" s="1"/>
  <c r="A57" i="14" l="1"/>
  <c r="B57" i="14" s="1"/>
  <c r="A47" i="15"/>
  <c r="B47" i="15" s="1"/>
  <c r="A65" i="15"/>
  <c r="B65" i="15" s="1"/>
  <c r="A151" i="4"/>
  <c r="B151" i="4" s="1"/>
  <c r="A152" i="4"/>
  <c r="B152" i="4" s="1"/>
  <c r="A155" i="4"/>
  <c r="B155" i="4" s="1"/>
  <c r="A77" i="12"/>
  <c r="B77" i="12" s="1"/>
  <c r="A41" i="13"/>
  <c r="B41" i="13" s="1"/>
  <c r="A49" i="14"/>
  <c r="B49" i="14" s="1"/>
  <c r="A63" i="15"/>
  <c r="B63" i="15" s="1"/>
  <c r="C65" i="15"/>
  <c r="E65" i="15"/>
  <c r="A67" i="15"/>
  <c r="B67" i="15" s="1"/>
  <c r="E57" i="3"/>
  <c r="F57" i="3" s="1"/>
  <c r="G57" i="3" s="1"/>
  <c r="H57" i="3" s="1"/>
  <c r="C57" i="3"/>
  <c r="A163" i="4"/>
  <c r="B163" i="4" s="1"/>
  <c r="A164" i="4"/>
  <c r="B164" i="4" s="1"/>
  <c r="A148" i="6"/>
  <c r="B148" i="6" s="1"/>
  <c r="A59" i="11"/>
  <c r="B59" i="11" s="1"/>
  <c r="C57" i="12"/>
  <c r="E57" i="12"/>
  <c r="A43" i="13"/>
  <c r="B43" i="13" s="1"/>
  <c r="A43" i="14"/>
  <c r="B43" i="14" s="1"/>
  <c r="C49" i="14"/>
  <c r="E49" i="14"/>
  <c r="C57" i="14"/>
  <c r="E57" i="14"/>
  <c r="A45" i="15"/>
  <c r="B45" i="15" s="1"/>
  <c r="A57" i="15"/>
  <c r="B57" i="15" s="1"/>
  <c r="C43" i="13"/>
  <c r="E43" i="13"/>
  <c r="A43" i="16"/>
  <c r="B43" i="16" s="1"/>
  <c r="A45" i="12"/>
  <c r="B45" i="12" s="1"/>
  <c r="A45" i="13"/>
  <c r="B45" i="13" s="1"/>
  <c r="C45" i="15"/>
  <c r="E45" i="15"/>
  <c r="A45" i="16"/>
  <c r="B45" i="16" s="1"/>
  <c r="E47" i="3"/>
  <c r="F47" i="3" s="1"/>
  <c r="G47" i="3" s="1"/>
  <c r="H47" i="3" s="1"/>
  <c r="C47" i="3"/>
  <c r="A49" i="12"/>
  <c r="C51" i="16"/>
  <c r="E51" i="16"/>
  <c r="A53" i="15"/>
  <c r="B53" i="15" s="1"/>
  <c r="A53" i="16"/>
  <c r="B53" i="16" s="1"/>
  <c r="E55" i="3"/>
  <c r="F55" i="3" s="1"/>
  <c r="G55" i="3" s="1"/>
  <c r="H55" i="3" s="1"/>
  <c r="C55" i="3"/>
  <c r="A55" i="12"/>
  <c r="B55" i="12" s="1"/>
  <c r="A55" i="13"/>
  <c r="B55" i="13" s="1"/>
  <c r="A159" i="4"/>
  <c r="B159" i="4" s="1"/>
  <c r="F75" i="14"/>
  <c r="E75" i="14"/>
  <c r="C75" i="14"/>
  <c r="F73" i="15"/>
  <c r="E73" i="15"/>
  <c r="C73" i="15"/>
  <c r="H81" i="15"/>
  <c r="C81" i="15"/>
  <c r="H85" i="15"/>
  <c r="A85" i="15"/>
  <c r="H87" i="15"/>
  <c r="A87" i="15"/>
  <c r="B87" i="15" s="1"/>
  <c r="H89" i="15"/>
  <c r="A89" i="15"/>
  <c r="H93" i="15"/>
  <c r="A93" i="15"/>
  <c r="H95" i="15"/>
  <c r="A95" i="15"/>
  <c r="H97" i="15"/>
  <c r="A97" i="15"/>
  <c r="B97" i="15" s="1"/>
  <c r="H101" i="15"/>
  <c r="A101" i="15"/>
  <c r="B101" i="15" s="1"/>
  <c r="H103" i="15"/>
  <c r="A103" i="15"/>
  <c r="B103" i="15" s="1"/>
  <c r="H105" i="15"/>
  <c r="A105" i="15"/>
  <c r="B105" i="15" s="1"/>
  <c r="H109" i="15"/>
  <c r="A109" i="15"/>
  <c r="B109" i="15" s="1"/>
  <c r="H115" i="15"/>
  <c r="A115" i="15"/>
  <c r="B115" i="15" s="1"/>
  <c r="H127" i="15"/>
  <c r="A127" i="15"/>
  <c r="F71" i="16"/>
  <c r="E71" i="16"/>
  <c r="C71" i="16"/>
  <c r="F73" i="16"/>
  <c r="A73" i="16"/>
  <c r="B73" i="16" s="1"/>
  <c r="A156" i="4"/>
  <c r="B156" i="4" s="1"/>
  <c r="A160" i="4"/>
  <c r="B160" i="4" s="1"/>
  <c r="E165" i="3"/>
  <c r="F165" i="3" s="1"/>
  <c r="G165" i="3" s="1"/>
  <c r="H165" i="3" s="1"/>
  <c r="C165" i="3"/>
  <c r="E102" i="3"/>
  <c r="F102" i="3" s="1"/>
  <c r="G102" i="3" s="1"/>
  <c r="H102" i="3" s="1"/>
  <c r="C102" i="3"/>
  <c r="E96" i="3"/>
  <c r="F96" i="3" s="1"/>
  <c r="G96" i="3" s="1"/>
  <c r="H96" i="3" s="1"/>
  <c r="C96" i="3"/>
  <c r="E92" i="3"/>
  <c r="F92" i="3" s="1"/>
  <c r="G92" i="3" s="1"/>
  <c r="H92" i="3" s="1"/>
  <c r="C92" i="3"/>
  <c r="E90" i="3"/>
  <c r="F90" i="3" s="1"/>
  <c r="G90" i="3" s="1"/>
  <c r="H90" i="3" s="1"/>
  <c r="C90" i="3"/>
  <c r="A138" i="4"/>
  <c r="B138" i="4" s="1"/>
  <c r="A141" i="4"/>
  <c r="B141" i="4" s="1"/>
  <c r="A142" i="4"/>
  <c r="B142" i="4" s="1"/>
  <c r="A147" i="4"/>
  <c r="B147" i="4" s="1"/>
  <c r="C151" i="4"/>
  <c r="C152" i="4"/>
  <c r="C155" i="4"/>
  <c r="C156" i="4"/>
  <c r="C159" i="4"/>
  <c r="C160" i="4"/>
  <c r="C163" i="4"/>
  <c r="C164" i="4"/>
  <c r="C148" i="6"/>
  <c r="A138" i="7"/>
  <c r="B138" i="7" s="1"/>
  <c r="A141" i="7"/>
  <c r="B141" i="7" s="1"/>
  <c r="A142" i="7"/>
  <c r="B142" i="7" s="1"/>
  <c r="A145" i="7"/>
  <c r="A146" i="7"/>
  <c r="B146" i="7" s="1"/>
  <c r="A151" i="7"/>
  <c r="B151" i="7" s="1"/>
  <c r="A152" i="7"/>
  <c r="B152" i="7" s="1"/>
  <c r="A155" i="7"/>
  <c r="B155" i="7" s="1"/>
  <c r="A73" i="12"/>
  <c r="B73" i="12" s="1"/>
  <c r="A75" i="14"/>
  <c r="B75" i="14" s="1"/>
  <c r="H140" i="14"/>
  <c r="A140" i="14"/>
  <c r="H144" i="14"/>
  <c r="A144" i="14"/>
  <c r="B144" i="14" s="1"/>
  <c r="H150" i="14"/>
  <c r="A150" i="14"/>
  <c r="B150" i="14" s="1"/>
  <c r="H152" i="14"/>
  <c r="A152" i="14"/>
  <c r="B152" i="14" s="1"/>
  <c r="H154" i="14"/>
  <c r="A154" i="14"/>
  <c r="B154" i="14" s="1"/>
  <c r="H156" i="14"/>
  <c r="A156" i="14"/>
  <c r="B156" i="14" s="1"/>
  <c r="H158" i="14"/>
  <c r="A158" i="14"/>
  <c r="B158" i="14" s="1"/>
  <c r="H160" i="14"/>
  <c r="A160" i="14"/>
  <c r="B160" i="14" s="1"/>
  <c r="H162" i="14"/>
  <c r="A162" i="14"/>
  <c r="B162" i="14" s="1"/>
  <c r="H164" i="14"/>
  <c r="A164" i="14"/>
  <c r="B164" i="14" s="1"/>
  <c r="F69" i="15"/>
  <c r="E69" i="15"/>
  <c r="C69" i="15"/>
  <c r="F71" i="15"/>
  <c r="A71" i="15"/>
  <c r="B71" i="15" s="1"/>
  <c r="A73" i="15"/>
  <c r="B73" i="15" s="1"/>
  <c r="F77" i="15"/>
  <c r="E77" i="15"/>
  <c r="C77" i="15"/>
  <c r="F79" i="15"/>
  <c r="A79" i="15"/>
  <c r="B79" i="15" s="1"/>
  <c r="A81" i="15"/>
  <c r="B81" i="15" s="1"/>
  <c r="H138" i="15"/>
  <c r="A138" i="15"/>
  <c r="B138" i="15" s="1"/>
  <c r="H142" i="15"/>
  <c r="A142" i="15"/>
  <c r="B142" i="15" s="1"/>
  <c r="H146" i="15"/>
  <c r="A146" i="15"/>
  <c r="B146" i="15" s="1"/>
  <c r="H148" i="15"/>
  <c r="A148" i="15"/>
  <c r="H152" i="15"/>
  <c r="A152" i="15"/>
  <c r="B152" i="15" s="1"/>
  <c r="H154" i="15"/>
  <c r="A154" i="15"/>
  <c r="B154" i="15" s="1"/>
  <c r="H156" i="15"/>
  <c r="A156" i="15"/>
  <c r="B156" i="15" s="1"/>
  <c r="H158" i="15"/>
  <c r="A158" i="15"/>
  <c r="B158" i="15" s="1"/>
  <c r="H160" i="15"/>
  <c r="A160" i="15"/>
  <c r="B160" i="15" s="1"/>
  <c r="H162" i="15"/>
  <c r="A162" i="15"/>
  <c r="B162" i="15" s="1"/>
  <c r="H164" i="15"/>
  <c r="A164" i="15"/>
  <c r="B164" i="15" s="1"/>
  <c r="F69" i="16"/>
  <c r="A69" i="16"/>
  <c r="B69" i="16" s="1"/>
  <c r="A71" i="16"/>
  <c r="B71" i="16" s="1"/>
  <c r="C151" i="7"/>
  <c r="C152" i="7"/>
  <c r="C155" i="7"/>
  <c r="E156" i="7"/>
  <c r="F156" i="7" s="1"/>
  <c r="G156" i="7" s="1"/>
  <c r="C156" i="7"/>
  <c r="E159" i="7"/>
  <c r="F159" i="7" s="1"/>
  <c r="G159" i="7" s="1"/>
  <c r="C159" i="7"/>
  <c r="E160" i="7"/>
  <c r="F160" i="7" s="1"/>
  <c r="G160" i="7" s="1"/>
  <c r="C160" i="7"/>
  <c r="E163" i="7"/>
  <c r="F163" i="7" s="1"/>
  <c r="G163" i="7" s="1"/>
  <c r="C163" i="7"/>
  <c r="E164" i="7"/>
  <c r="F164" i="7" s="1"/>
  <c r="G164" i="7" s="1"/>
  <c r="C164" i="7"/>
  <c r="H81" i="11"/>
  <c r="C81" i="11"/>
  <c r="H85" i="11"/>
  <c r="A85" i="11"/>
  <c r="B85" i="11" s="1"/>
  <c r="A87" i="11"/>
  <c r="B87" i="11" s="1"/>
  <c r="A89" i="11"/>
  <c r="B89" i="11" s="1"/>
  <c r="A93" i="11"/>
  <c r="B93" i="11" s="1"/>
  <c r="A95" i="11"/>
  <c r="B95" i="11" s="1"/>
  <c r="A101" i="11"/>
  <c r="A103" i="11"/>
  <c r="A105" i="11"/>
  <c r="A115" i="11"/>
  <c r="B115" i="11" s="1"/>
  <c r="A127" i="11"/>
  <c r="B127" i="11" s="1"/>
  <c r="A138" i="11"/>
  <c r="B138" i="11" s="1"/>
  <c r="A142" i="11"/>
  <c r="B142" i="11" s="1"/>
  <c r="A146" i="11"/>
  <c r="B146" i="11" s="1"/>
  <c r="A148" i="11"/>
  <c r="B148" i="11" s="1"/>
  <c r="A152" i="11"/>
  <c r="B152" i="11" s="1"/>
  <c r="A154" i="11"/>
  <c r="B154" i="11" s="1"/>
  <c r="A156" i="11"/>
  <c r="B156" i="11" s="1"/>
  <c r="A158" i="11"/>
  <c r="B158" i="11" s="1"/>
  <c r="A160" i="11"/>
  <c r="B160" i="11" s="1"/>
  <c r="A162" i="11"/>
  <c r="B162" i="11" s="1"/>
  <c r="A164" i="11"/>
  <c r="B164" i="11" s="1"/>
  <c r="C73" i="12"/>
  <c r="E73" i="12"/>
  <c r="C77" i="12"/>
  <c r="E77" i="12"/>
  <c r="A79" i="12"/>
  <c r="B79" i="12" s="1"/>
  <c r="A140" i="12"/>
  <c r="B140" i="12" s="1"/>
  <c r="A144" i="12"/>
  <c r="B144" i="12" s="1"/>
  <c r="A150" i="12"/>
  <c r="A152" i="12"/>
  <c r="B152" i="12" s="1"/>
  <c r="A154" i="12"/>
  <c r="B154" i="12" s="1"/>
  <c r="A156" i="12"/>
  <c r="B156" i="12" s="1"/>
  <c r="A158" i="12"/>
  <c r="B158" i="12" s="1"/>
  <c r="A160" i="12"/>
  <c r="B160" i="12" s="1"/>
  <c r="A162" i="12"/>
  <c r="B162" i="12" s="1"/>
  <c r="A164" i="12"/>
  <c r="B164" i="12" s="1"/>
  <c r="A61" i="13"/>
  <c r="B61" i="13" s="1"/>
  <c r="A79" i="16"/>
  <c r="B79" i="16" s="1"/>
  <c r="C55" i="13"/>
  <c r="E55" i="13"/>
  <c r="E53" i="3"/>
  <c r="F53" i="3" s="1"/>
  <c r="G53" i="3" s="1"/>
  <c r="H53" i="3" s="1"/>
  <c r="C53" i="3"/>
  <c r="C53" i="15"/>
  <c r="E53" i="15"/>
  <c r="F63" i="11"/>
  <c r="A63" i="11"/>
  <c r="B63" i="11" s="1"/>
  <c r="F69" i="11"/>
  <c r="E69" i="11"/>
  <c r="C69" i="11"/>
  <c r="F71" i="11"/>
  <c r="A71" i="11"/>
  <c r="B71" i="11" s="1"/>
  <c r="C147" i="4"/>
  <c r="A138" i="6"/>
  <c r="B138" i="6" s="1"/>
  <c r="A141" i="6"/>
  <c r="B141" i="6" s="1"/>
  <c r="A142" i="6"/>
  <c r="B142" i="6" s="1"/>
  <c r="A145" i="6"/>
  <c r="B145" i="6" s="1"/>
  <c r="E151" i="6"/>
  <c r="F151" i="6" s="1"/>
  <c r="G151" i="6" s="1"/>
  <c r="C151" i="6"/>
  <c r="E152" i="6"/>
  <c r="F152" i="6" s="1"/>
  <c r="G152" i="6" s="1"/>
  <c r="C152" i="6"/>
  <c r="E155" i="6"/>
  <c r="F155" i="6" s="1"/>
  <c r="G155" i="6" s="1"/>
  <c r="C155" i="6"/>
  <c r="E156" i="6"/>
  <c r="F156" i="6" s="1"/>
  <c r="G156" i="6" s="1"/>
  <c r="C156" i="6"/>
  <c r="E159" i="6"/>
  <c r="F159" i="6" s="1"/>
  <c r="G159" i="6" s="1"/>
  <c r="C159" i="6"/>
  <c r="E160" i="6"/>
  <c r="F160" i="6" s="1"/>
  <c r="G160" i="6" s="1"/>
  <c r="C160" i="6"/>
  <c r="E163" i="6"/>
  <c r="F163" i="6" s="1"/>
  <c r="G163" i="6" s="1"/>
  <c r="C163" i="6"/>
  <c r="E164" i="6"/>
  <c r="F164" i="6" s="1"/>
  <c r="G164" i="6" s="1"/>
  <c r="C164" i="6"/>
  <c r="E148" i="7"/>
  <c r="F148" i="7" s="1"/>
  <c r="G148" i="7" s="1"/>
  <c r="A148" i="7"/>
  <c r="B148" i="7" s="1"/>
  <c r="F65" i="11"/>
  <c r="E65" i="11"/>
  <c r="C65" i="11"/>
  <c r="F67" i="11"/>
  <c r="A67" i="11"/>
  <c r="B67" i="11" s="1"/>
  <c r="A69" i="11"/>
  <c r="F61" i="12"/>
  <c r="E61" i="12"/>
  <c r="C61" i="12"/>
  <c r="A83" i="13"/>
  <c r="B83" i="13" s="1"/>
  <c r="A91" i="13"/>
  <c r="B91" i="13" s="1"/>
  <c r="A97" i="13"/>
  <c r="B97" i="13" s="1"/>
  <c r="A99" i="13"/>
  <c r="B99" i="13" s="1"/>
  <c r="A107" i="13"/>
  <c r="B107" i="13" s="1"/>
  <c r="A109" i="13"/>
  <c r="B109" i="13" s="1"/>
  <c r="A111" i="13"/>
  <c r="B111" i="13" s="1"/>
  <c r="A113" i="13"/>
  <c r="B113" i="13" s="1"/>
  <c r="A117" i="13"/>
  <c r="B117" i="13" s="1"/>
  <c r="A119" i="13"/>
  <c r="A123" i="13"/>
  <c r="B123" i="13" s="1"/>
  <c r="A125" i="13"/>
  <c r="B125" i="13" s="1"/>
  <c r="A131" i="13"/>
  <c r="B131" i="13" s="1"/>
  <c r="A135" i="13"/>
  <c r="B135" i="13" s="1"/>
  <c r="A138" i="13"/>
  <c r="A142" i="13"/>
  <c r="A146" i="13"/>
  <c r="B146" i="13" s="1"/>
  <c r="A148" i="13"/>
  <c r="B148" i="13" s="1"/>
  <c r="A152" i="13"/>
  <c r="B152" i="13" s="1"/>
  <c r="A154" i="13"/>
  <c r="B154" i="13" s="1"/>
  <c r="A156" i="13"/>
  <c r="B156" i="13" s="1"/>
  <c r="A158" i="13"/>
  <c r="B158" i="13" s="1"/>
  <c r="A160" i="13"/>
  <c r="B160" i="13" s="1"/>
  <c r="A162" i="13"/>
  <c r="B162" i="13" s="1"/>
  <c r="A164" i="13"/>
  <c r="B164" i="13" s="1"/>
  <c r="A61" i="14"/>
  <c r="B61" i="14" s="1"/>
  <c r="A77" i="16"/>
  <c r="B77" i="16" s="1"/>
  <c r="C79" i="16"/>
  <c r="E79" i="16"/>
  <c r="A81" i="16"/>
  <c r="B81" i="16" s="1"/>
  <c r="A51" i="13"/>
  <c r="B51" i="13" s="1"/>
  <c r="A51" i="15"/>
  <c r="B51" i="15" s="1"/>
  <c r="C49" i="12"/>
  <c r="E49" i="12"/>
  <c r="A47" i="11"/>
  <c r="C45" i="12"/>
  <c r="E45" i="12"/>
  <c r="A43" i="12"/>
  <c r="B43" i="12" s="1"/>
  <c r="A43" i="15"/>
  <c r="B43" i="15" s="1"/>
  <c r="C43" i="16"/>
  <c r="E43" i="16"/>
  <c r="E148" i="4"/>
  <c r="F148" i="4" s="1"/>
  <c r="G148" i="4" s="1"/>
  <c r="H148" i="4" s="1"/>
  <c r="A148" i="4"/>
  <c r="B148" i="4" s="1"/>
  <c r="E150" i="4"/>
  <c r="F150" i="4" s="1"/>
  <c r="G150" i="4" s="1"/>
  <c r="H150" i="4" s="1"/>
  <c r="A150" i="4"/>
  <c r="B150" i="4" s="1"/>
  <c r="E154" i="4"/>
  <c r="F154" i="4" s="1"/>
  <c r="G154" i="4" s="1"/>
  <c r="H154" i="4" s="1"/>
  <c r="A154" i="4"/>
  <c r="B154" i="4" s="1"/>
  <c r="E158" i="4"/>
  <c r="F158" i="4" s="1"/>
  <c r="G158" i="4" s="1"/>
  <c r="H158" i="4" s="1"/>
  <c r="A158" i="4"/>
  <c r="B158" i="4" s="1"/>
  <c r="E162" i="4"/>
  <c r="F162" i="4" s="1"/>
  <c r="G162" i="4" s="1"/>
  <c r="H162" i="4" s="1"/>
  <c r="A162" i="4"/>
  <c r="B162" i="4" s="1"/>
  <c r="E140" i="6"/>
  <c r="F140" i="6" s="1"/>
  <c r="G140" i="6" s="1"/>
  <c r="C140" i="6"/>
  <c r="A140" i="6"/>
  <c r="B140" i="6" s="1"/>
  <c r="E144" i="6"/>
  <c r="F144" i="6" s="1"/>
  <c r="G144" i="6" s="1"/>
  <c r="C144" i="6"/>
  <c r="A144" i="6"/>
  <c r="B144" i="6" s="1"/>
  <c r="E147" i="6"/>
  <c r="F147" i="6" s="1"/>
  <c r="G147" i="6" s="1"/>
  <c r="A147" i="6"/>
  <c r="B147" i="6" s="1"/>
  <c r="E154" i="6"/>
  <c r="F154" i="6" s="1"/>
  <c r="G154" i="6" s="1"/>
  <c r="A154" i="6"/>
  <c r="B154" i="6" s="1"/>
  <c r="E158" i="6"/>
  <c r="F158" i="6" s="1"/>
  <c r="G158" i="6" s="1"/>
  <c r="A158" i="6"/>
  <c r="B158" i="6" s="1"/>
  <c r="E162" i="6"/>
  <c r="F162" i="6" s="1"/>
  <c r="G162" i="6" s="1"/>
  <c r="A162" i="6"/>
  <c r="B162" i="6" s="1"/>
  <c r="E140" i="7"/>
  <c r="F140" i="7" s="1"/>
  <c r="G140" i="7" s="1"/>
  <c r="C140" i="7"/>
  <c r="A140" i="7"/>
  <c r="B140" i="7" s="1"/>
  <c r="E144" i="7"/>
  <c r="F144" i="7" s="1"/>
  <c r="G144" i="7" s="1"/>
  <c r="C144" i="7"/>
  <c r="A144" i="7"/>
  <c r="B144" i="7" s="1"/>
  <c r="F53" i="11"/>
  <c r="E53" i="11"/>
  <c r="C53" i="11"/>
  <c r="A53" i="11"/>
  <c r="F57" i="11"/>
  <c r="A57" i="11"/>
  <c r="F73" i="11"/>
  <c r="A73" i="11"/>
  <c r="A163" i="3"/>
  <c r="B163" i="3" s="1"/>
  <c r="C163" i="3"/>
  <c r="C161" i="3"/>
  <c r="E161" i="3"/>
  <c r="F161" i="3" s="1"/>
  <c r="G161" i="3" s="1"/>
  <c r="H161" i="3" s="1"/>
  <c r="A159" i="3"/>
  <c r="B159" i="3" s="1"/>
  <c r="C159" i="3"/>
  <c r="E159" i="3"/>
  <c r="F159" i="3" s="1"/>
  <c r="G159" i="3" s="1"/>
  <c r="H159" i="3" s="1"/>
  <c r="C157" i="3"/>
  <c r="E157" i="3"/>
  <c r="F157" i="3" s="1"/>
  <c r="G157" i="3" s="1"/>
  <c r="H157" i="3" s="1"/>
  <c r="A155" i="3"/>
  <c r="B155" i="3" s="1"/>
  <c r="C155" i="3"/>
  <c r="E155" i="3"/>
  <c r="F155" i="3" s="1"/>
  <c r="G155" i="3" s="1"/>
  <c r="H155" i="3" s="1"/>
  <c r="C153" i="3"/>
  <c r="E153" i="3"/>
  <c r="F153" i="3" s="1"/>
  <c r="G153" i="3" s="1"/>
  <c r="H153" i="3" s="1"/>
  <c r="A151" i="3"/>
  <c r="B151" i="3" s="1"/>
  <c r="C151" i="3"/>
  <c r="E151" i="3"/>
  <c r="F151" i="3" s="1"/>
  <c r="G151" i="3" s="1"/>
  <c r="H151" i="3" s="1"/>
  <c r="A147" i="3"/>
  <c r="B147" i="3" s="1"/>
  <c r="C147" i="3"/>
  <c r="E147" i="3"/>
  <c r="F147" i="3" s="1"/>
  <c r="G147" i="3" s="1"/>
  <c r="H147" i="3" s="1"/>
  <c r="A145" i="3"/>
  <c r="B145" i="3" s="1"/>
  <c r="C145" i="3"/>
  <c r="E145" i="3"/>
  <c r="F145" i="3" s="1"/>
  <c r="G145" i="3" s="1"/>
  <c r="H145" i="3" s="1"/>
  <c r="A143" i="3"/>
  <c r="B143" i="3" s="1"/>
  <c r="C143" i="3"/>
  <c r="E143" i="3"/>
  <c r="F143" i="3" s="1"/>
  <c r="G143" i="3" s="1"/>
  <c r="H143" i="3" s="1"/>
  <c r="A139" i="3"/>
  <c r="B139" i="3" s="1"/>
  <c r="C139" i="3"/>
  <c r="E139" i="3"/>
  <c r="F139" i="3" s="1"/>
  <c r="G139" i="3" s="1"/>
  <c r="H139" i="3" s="1"/>
  <c r="A131" i="3"/>
  <c r="B131" i="3" s="1"/>
  <c r="C131" i="3"/>
  <c r="E131" i="3"/>
  <c r="F131" i="3" s="1"/>
  <c r="G131" i="3" s="1"/>
  <c r="H131" i="3" s="1"/>
  <c r="A129" i="3"/>
  <c r="B129" i="3" s="1"/>
  <c r="C129" i="3"/>
  <c r="E129" i="3"/>
  <c r="F129" i="3" s="1"/>
  <c r="G129" i="3" s="1"/>
  <c r="H129" i="3" s="1"/>
  <c r="A125" i="3"/>
  <c r="B125" i="3" s="1"/>
  <c r="C125" i="3"/>
  <c r="E125" i="3"/>
  <c r="F125" i="3" s="1"/>
  <c r="G125" i="3" s="1"/>
  <c r="H125" i="3" s="1"/>
  <c r="A123" i="3"/>
  <c r="B123" i="3" s="1"/>
  <c r="C123" i="3"/>
  <c r="E123" i="3"/>
  <c r="F123" i="3" s="1"/>
  <c r="G123" i="3" s="1"/>
  <c r="H123" i="3" s="1"/>
  <c r="A121" i="3"/>
  <c r="B121" i="3" s="1"/>
  <c r="C121" i="3"/>
  <c r="E121" i="3"/>
  <c r="F121" i="3" s="1"/>
  <c r="G121" i="3" s="1"/>
  <c r="H121" i="3" s="1"/>
  <c r="A119" i="3"/>
  <c r="B119" i="3" s="1"/>
  <c r="C119" i="3"/>
  <c r="E119" i="3"/>
  <c r="F119" i="3" s="1"/>
  <c r="G119" i="3" s="1"/>
  <c r="H119" i="3" s="1"/>
  <c r="A117" i="3"/>
  <c r="B117" i="3" s="1"/>
  <c r="C117" i="3"/>
  <c r="E117" i="3"/>
  <c r="F117" i="3" s="1"/>
  <c r="G117" i="3" s="1"/>
  <c r="H117" i="3" s="1"/>
  <c r="A111" i="3"/>
  <c r="B111" i="3" s="1"/>
  <c r="C111" i="3"/>
  <c r="E111" i="3"/>
  <c r="F111" i="3" s="1"/>
  <c r="G111" i="3" s="1"/>
  <c r="H111" i="3" s="1"/>
  <c r="A109" i="3"/>
  <c r="B109" i="3" s="1"/>
  <c r="C109" i="3"/>
  <c r="E109" i="3"/>
  <c r="F109" i="3" s="1"/>
  <c r="G109" i="3" s="1"/>
  <c r="H109" i="3" s="1"/>
  <c r="A107" i="3"/>
  <c r="B107" i="3" s="1"/>
  <c r="C107" i="3"/>
  <c r="E107" i="3"/>
  <c r="F107" i="3" s="1"/>
  <c r="G107" i="3" s="1"/>
  <c r="H107" i="3" s="1"/>
  <c r="A103" i="3"/>
  <c r="B103" i="3" s="1"/>
  <c r="C103" i="3"/>
  <c r="E103" i="3"/>
  <c r="F103" i="3" s="1"/>
  <c r="G103" i="3" s="1"/>
  <c r="H103" i="3" s="1"/>
  <c r="A161" i="3"/>
  <c r="B161" i="3" s="1"/>
  <c r="A153" i="3"/>
  <c r="B153" i="3" s="1"/>
  <c r="E139" i="6"/>
  <c r="F139" i="6" s="1"/>
  <c r="G139" i="6" s="1"/>
  <c r="C139" i="6"/>
  <c r="A139" i="6"/>
  <c r="B139" i="6" s="1"/>
  <c r="E143" i="6"/>
  <c r="F143" i="6" s="1"/>
  <c r="G143" i="6" s="1"/>
  <c r="C143" i="6"/>
  <c r="A143" i="6"/>
  <c r="B143" i="6" s="1"/>
  <c r="E139" i="7"/>
  <c r="F139" i="7" s="1"/>
  <c r="G139" i="7" s="1"/>
  <c r="C139" i="7"/>
  <c r="A139" i="7"/>
  <c r="B139" i="7" s="1"/>
  <c r="E143" i="7"/>
  <c r="F143" i="7" s="1"/>
  <c r="G143" i="7" s="1"/>
  <c r="C143" i="7"/>
  <c r="A143" i="7"/>
  <c r="E147" i="7"/>
  <c r="F147" i="7" s="1"/>
  <c r="G147" i="7" s="1"/>
  <c r="C147" i="7"/>
  <c r="A147" i="7"/>
  <c r="B147" i="7" s="1"/>
  <c r="E150" i="7"/>
  <c r="F150" i="7" s="1"/>
  <c r="G150" i="7" s="1"/>
  <c r="A150" i="7"/>
  <c r="B150" i="7" s="1"/>
  <c r="E154" i="7"/>
  <c r="F154" i="7" s="1"/>
  <c r="G154" i="7" s="1"/>
  <c r="A154" i="7"/>
  <c r="B154" i="7" s="1"/>
  <c r="E158" i="7"/>
  <c r="F158" i="7" s="1"/>
  <c r="G158" i="7" s="1"/>
  <c r="A158" i="7"/>
  <c r="B158" i="7" s="1"/>
  <c r="E162" i="7"/>
  <c r="F162" i="7" s="1"/>
  <c r="G162" i="7" s="1"/>
  <c r="A162" i="7"/>
  <c r="B162" i="7" s="1"/>
  <c r="F45" i="11"/>
  <c r="A45" i="11"/>
  <c r="B45" i="11" s="1"/>
  <c r="A88" i="3"/>
  <c r="B88" i="3" s="1"/>
  <c r="C88" i="3"/>
  <c r="A86" i="3"/>
  <c r="B86" i="3" s="1"/>
  <c r="C86" i="3"/>
  <c r="E86" i="3"/>
  <c r="F86" i="3" s="1"/>
  <c r="G86" i="3" s="1"/>
  <c r="H86" i="3" s="1"/>
  <c r="A82" i="3"/>
  <c r="B82" i="3" s="1"/>
  <c r="C82" i="3"/>
  <c r="E82" i="3"/>
  <c r="F82" i="3" s="1"/>
  <c r="G82" i="3" s="1"/>
  <c r="H82" i="3" s="1"/>
  <c r="A76" i="3"/>
  <c r="C76" i="3"/>
  <c r="E76" i="3"/>
  <c r="F76" i="3" s="1"/>
  <c r="G76" i="3" s="1"/>
  <c r="H76" i="3" s="1"/>
  <c r="A74" i="3"/>
  <c r="B74" i="3" s="1"/>
  <c r="C74" i="3"/>
  <c r="E74" i="3"/>
  <c r="F74" i="3" s="1"/>
  <c r="G74" i="3" s="1"/>
  <c r="H74" i="3" s="1"/>
  <c r="A68" i="3"/>
  <c r="B68" i="3" s="1"/>
  <c r="C68" i="3"/>
  <c r="E68" i="3"/>
  <c r="F68" i="3" s="1"/>
  <c r="G68" i="3" s="1"/>
  <c r="H68" i="3" s="1"/>
  <c r="A66" i="3"/>
  <c r="B66" i="3" s="1"/>
  <c r="C66" i="3"/>
  <c r="E66" i="3"/>
  <c r="F66" i="3" s="1"/>
  <c r="G66" i="3" s="1"/>
  <c r="H66" i="3" s="1"/>
  <c r="E139" i="4"/>
  <c r="F139" i="4" s="1"/>
  <c r="G139" i="4" s="1"/>
  <c r="H139" i="4" s="1"/>
  <c r="C139" i="4"/>
  <c r="E140" i="4"/>
  <c r="F140" i="4" s="1"/>
  <c r="G140" i="4" s="1"/>
  <c r="H140" i="4" s="1"/>
  <c r="C140" i="4"/>
  <c r="E143" i="4"/>
  <c r="F143" i="4" s="1"/>
  <c r="G143" i="4" s="1"/>
  <c r="H143" i="4" s="1"/>
  <c r="C143" i="4"/>
  <c r="E144" i="4"/>
  <c r="F144" i="4" s="1"/>
  <c r="G144" i="4" s="1"/>
  <c r="H144" i="4" s="1"/>
  <c r="C144" i="4"/>
  <c r="E146" i="4"/>
  <c r="F146" i="4" s="1"/>
  <c r="G146" i="4" s="1"/>
  <c r="H146" i="4" s="1"/>
  <c r="A146" i="4"/>
  <c r="B146" i="4" s="1"/>
  <c r="E149" i="4"/>
  <c r="F149" i="4" s="1"/>
  <c r="G149" i="4" s="1"/>
  <c r="H149" i="4" s="1"/>
  <c r="A149" i="4"/>
  <c r="B149" i="4" s="1"/>
  <c r="E153" i="4"/>
  <c r="F153" i="4" s="1"/>
  <c r="G153" i="4" s="1"/>
  <c r="H153" i="4" s="1"/>
  <c r="A153" i="4"/>
  <c r="B153" i="4" s="1"/>
  <c r="E157" i="4"/>
  <c r="F157" i="4" s="1"/>
  <c r="G157" i="4" s="1"/>
  <c r="H157" i="4" s="1"/>
  <c r="A157" i="4"/>
  <c r="B157" i="4" s="1"/>
  <c r="E161" i="4"/>
  <c r="F161" i="4" s="1"/>
  <c r="G161" i="4" s="1"/>
  <c r="H161" i="4" s="1"/>
  <c r="A161" i="4"/>
  <c r="B161" i="4" s="1"/>
  <c r="E165" i="4"/>
  <c r="F165" i="4" s="1"/>
  <c r="G165" i="4" s="1"/>
  <c r="H165" i="4" s="1"/>
  <c r="A165" i="4"/>
  <c r="B165" i="4" s="1"/>
  <c r="E153" i="6"/>
  <c r="F153" i="6" s="1"/>
  <c r="G153" i="6" s="1"/>
  <c r="A153" i="6"/>
  <c r="B153" i="6" s="1"/>
  <c r="E157" i="6"/>
  <c r="F157" i="6" s="1"/>
  <c r="G157" i="6" s="1"/>
  <c r="A157" i="6"/>
  <c r="B157" i="6" s="1"/>
  <c r="E161" i="6"/>
  <c r="F161" i="6" s="1"/>
  <c r="G161" i="6" s="1"/>
  <c r="A161" i="6"/>
  <c r="B161" i="6" s="1"/>
  <c r="E165" i="6"/>
  <c r="F165" i="6" s="1"/>
  <c r="G165" i="6" s="1"/>
  <c r="A165" i="6"/>
  <c r="B165" i="6" s="1"/>
  <c r="E153" i="7"/>
  <c r="F153" i="7" s="1"/>
  <c r="G153" i="7" s="1"/>
  <c r="A153" i="7"/>
  <c r="B153" i="7" s="1"/>
  <c r="E157" i="7"/>
  <c r="F157" i="7" s="1"/>
  <c r="G157" i="7" s="1"/>
  <c r="A157" i="7"/>
  <c r="B157" i="7" s="1"/>
  <c r="E161" i="7"/>
  <c r="F161" i="7" s="1"/>
  <c r="G161" i="7" s="1"/>
  <c r="A161" i="7"/>
  <c r="B161" i="7" s="1"/>
  <c r="E165" i="7"/>
  <c r="F165" i="7" s="1"/>
  <c r="G165" i="7" s="1"/>
  <c r="A165" i="7"/>
  <c r="B165" i="7" s="1"/>
  <c r="F49" i="11"/>
  <c r="A49" i="11"/>
  <c r="F61" i="11"/>
  <c r="A61" i="11"/>
  <c r="B61" i="11" s="1"/>
  <c r="F77" i="11"/>
  <c r="E77" i="11"/>
  <c r="C77" i="11"/>
  <c r="F47" i="12"/>
  <c r="E47" i="12"/>
  <c r="C47" i="12"/>
  <c r="F51" i="12"/>
  <c r="E51" i="12"/>
  <c r="C51" i="12"/>
  <c r="F59" i="12"/>
  <c r="E59" i="12"/>
  <c r="C59" i="12"/>
  <c r="F63" i="12"/>
  <c r="E63" i="12"/>
  <c r="C63" i="12"/>
  <c r="F65" i="12"/>
  <c r="A65" i="12"/>
  <c r="B65" i="12" s="1"/>
  <c r="F71" i="12"/>
  <c r="E71" i="12"/>
  <c r="C71" i="12"/>
  <c r="F75" i="12"/>
  <c r="E75" i="12"/>
  <c r="C75" i="12"/>
  <c r="H83" i="12"/>
  <c r="A83" i="12"/>
  <c r="B83" i="12" s="1"/>
  <c r="H91" i="12"/>
  <c r="A91" i="12"/>
  <c r="B91" i="12" s="1"/>
  <c r="H97" i="12"/>
  <c r="A97" i="12"/>
  <c r="B97" i="12" s="1"/>
  <c r="H99" i="12"/>
  <c r="A99" i="12"/>
  <c r="B99" i="12" s="1"/>
  <c r="H107" i="12"/>
  <c r="A107" i="12"/>
  <c r="B107" i="12" s="1"/>
  <c r="H109" i="12"/>
  <c r="A109" i="12"/>
  <c r="B109" i="12" s="1"/>
  <c r="H111" i="12"/>
  <c r="A111" i="12"/>
  <c r="B111" i="12" s="1"/>
  <c r="H113" i="12"/>
  <c r="A113" i="12"/>
  <c r="B113" i="12" s="1"/>
  <c r="H117" i="12"/>
  <c r="A117" i="12"/>
  <c r="B117" i="12" s="1"/>
  <c r="H119" i="12"/>
  <c r="A119" i="12"/>
  <c r="H121" i="12"/>
  <c r="A121" i="12"/>
  <c r="B121" i="12" s="1"/>
  <c r="H123" i="12"/>
  <c r="A123" i="12"/>
  <c r="B123" i="12" s="1"/>
  <c r="H125" i="12"/>
  <c r="A125" i="12"/>
  <c r="B125" i="12" s="1"/>
  <c r="H129" i="12"/>
  <c r="A129" i="12"/>
  <c r="B129" i="12" s="1"/>
  <c r="H131" i="12"/>
  <c r="A131" i="12"/>
  <c r="B131" i="12" s="1"/>
  <c r="H133" i="12"/>
  <c r="A133" i="12"/>
  <c r="H135" i="12"/>
  <c r="A135" i="12"/>
  <c r="F49" i="13"/>
  <c r="A49" i="13"/>
  <c r="B49" i="13" s="1"/>
  <c r="F65" i="13"/>
  <c r="E65" i="13"/>
  <c r="C65" i="13"/>
  <c r="F67" i="13"/>
  <c r="A67" i="13"/>
  <c r="B67" i="13" s="1"/>
  <c r="F77" i="13"/>
  <c r="A77" i="13"/>
  <c r="F47" i="14"/>
  <c r="E47" i="14"/>
  <c r="C47" i="14"/>
  <c r="A47" i="14"/>
  <c r="B47" i="14" s="1"/>
  <c r="F65" i="14"/>
  <c r="E65" i="14"/>
  <c r="C65" i="14"/>
  <c r="A65" i="14"/>
  <c r="B65" i="14" s="1"/>
  <c r="F67" i="14"/>
  <c r="A67" i="14"/>
  <c r="B67" i="14" s="1"/>
  <c r="F77" i="14"/>
  <c r="E77" i="14"/>
  <c r="C77" i="14"/>
  <c r="A77" i="14"/>
  <c r="F79" i="14"/>
  <c r="A79" i="14"/>
  <c r="B79" i="14" s="1"/>
  <c r="F61" i="15"/>
  <c r="A61" i="15"/>
  <c r="B61" i="15" s="1"/>
  <c r="F67" i="12"/>
  <c r="E67" i="12"/>
  <c r="C67" i="12"/>
  <c r="F69" i="12"/>
  <c r="A69" i="12"/>
  <c r="B69" i="12" s="1"/>
  <c r="F63" i="13"/>
  <c r="A63" i="13"/>
  <c r="B63" i="13" s="1"/>
  <c r="F69" i="13"/>
  <c r="E69" i="13"/>
  <c r="C69" i="13"/>
  <c r="F71" i="13"/>
  <c r="A71" i="13"/>
  <c r="F79" i="13"/>
  <c r="E79" i="13"/>
  <c r="C79" i="13"/>
  <c r="H81" i="13"/>
  <c r="A81" i="13"/>
  <c r="F51" i="14"/>
  <c r="E51" i="14"/>
  <c r="C51" i="14"/>
  <c r="A51" i="14"/>
  <c r="B51" i="14" s="1"/>
  <c r="F53" i="14"/>
  <c r="A53" i="14"/>
  <c r="B53" i="14" s="1"/>
  <c r="F73" i="14"/>
  <c r="E73" i="14"/>
  <c r="C73" i="14"/>
  <c r="A73" i="14"/>
  <c r="B73" i="14" s="1"/>
  <c r="H83" i="16"/>
  <c r="A83" i="16"/>
  <c r="B83" i="16" s="1"/>
  <c r="H91" i="16"/>
  <c r="A91" i="16"/>
  <c r="B91" i="16" s="1"/>
  <c r="H97" i="16"/>
  <c r="A97" i="16"/>
  <c r="B97" i="16" s="1"/>
  <c r="F43" i="14"/>
  <c r="E43" i="14"/>
  <c r="F45" i="14"/>
  <c r="A45" i="14"/>
  <c r="B45" i="14" s="1"/>
  <c r="F55" i="14"/>
  <c r="E55" i="14"/>
  <c r="C55" i="14"/>
  <c r="F63" i="14"/>
  <c r="A63" i="14"/>
  <c r="B63" i="14" s="1"/>
  <c r="F69" i="14"/>
  <c r="E69" i="14"/>
  <c r="C69" i="14"/>
  <c r="F71" i="14"/>
  <c r="A71" i="14"/>
  <c r="H81" i="14"/>
  <c r="C81" i="14"/>
  <c r="H85" i="14"/>
  <c r="A85" i="14"/>
  <c r="H87" i="14"/>
  <c r="A87" i="14"/>
  <c r="B87" i="14" s="1"/>
  <c r="H89" i="14"/>
  <c r="A89" i="14"/>
  <c r="B89" i="14" s="1"/>
  <c r="H93" i="14"/>
  <c r="A93" i="14"/>
  <c r="H95" i="14"/>
  <c r="A95" i="14"/>
  <c r="H97" i="14"/>
  <c r="A97" i="14"/>
  <c r="B97" i="14" s="1"/>
  <c r="H101" i="14"/>
  <c r="A101" i="14"/>
  <c r="B101" i="14" s="1"/>
  <c r="H103" i="14"/>
  <c r="A103" i="14"/>
  <c r="B103" i="14" s="1"/>
  <c r="H105" i="14"/>
  <c r="A105" i="14"/>
  <c r="B105" i="14" s="1"/>
  <c r="H109" i="14"/>
  <c r="A109" i="14"/>
  <c r="B109" i="14" s="1"/>
  <c r="H115" i="14"/>
  <c r="A115" i="14"/>
  <c r="B115" i="14" s="1"/>
  <c r="H121" i="14"/>
  <c r="A121" i="14"/>
  <c r="H127" i="14"/>
  <c r="A127" i="14"/>
  <c r="H129" i="14"/>
  <c r="A129" i="14"/>
  <c r="B129" i="14" s="1"/>
  <c r="F49" i="15"/>
  <c r="A49" i="15"/>
  <c r="B49" i="15" s="1"/>
  <c r="F75" i="15"/>
  <c r="E75" i="15"/>
  <c r="C75" i="15"/>
  <c r="F49" i="16"/>
  <c r="E49" i="16"/>
  <c r="C49" i="16"/>
  <c r="F61" i="16"/>
  <c r="E61" i="16"/>
  <c r="C61" i="16"/>
  <c r="F75" i="16"/>
  <c r="A75" i="16"/>
  <c r="B75" i="16" s="1"/>
  <c r="H140" i="16"/>
  <c r="A140" i="16"/>
  <c r="B140" i="16" s="1"/>
  <c r="H144" i="16"/>
  <c r="A144" i="16"/>
  <c r="H150" i="16"/>
  <c r="A150" i="16"/>
  <c r="B150" i="16" s="1"/>
  <c r="H152" i="16"/>
  <c r="A152" i="16"/>
  <c r="B152" i="16" s="1"/>
  <c r="H154" i="16"/>
  <c r="A154" i="16"/>
  <c r="B154" i="16" s="1"/>
  <c r="H156" i="16"/>
  <c r="A156" i="16"/>
  <c r="B156" i="16" s="1"/>
  <c r="H158" i="16"/>
  <c r="A158" i="16"/>
  <c r="B158" i="16" s="1"/>
  <c r="H160" i="16"/>
  <c r="A160" i="16"/>
  <c r="B160" i="16" s="1"/>
  <c r="H162" i="16"/>
  <c r="A162" i="16"/>
  <c r="B162" i="16" s="1"/>
  <c r="H164" i="16"/>
  <c r="A164" i="16"/>
  <c r="B164" i="16" s="1"/>
  <c r="C41" i="3"/>
  <c r="A41" i="11"/>
  <c r="B41" i="11" s="1"/>
  <c r="A41" i="12"/>
  <c r="B41" i="12" s="1"/>
  <c r="C41" i="13"/>
  <c r="E41" i="13"/>
  <c r="C41" i="14"/>
  <c r="E41" i="14"/>
  <c r="A41" i="15"/>
  <c r="B41" i="15" s="1"/>
  <c r="C41" i="16"/>
  <c r="E41" i="16"/>
  <c r="E41" i="3"/>
  <c r="F41" i="3" s="1"/>
  <c r="G41" i="3" s="1"/>
  <c r="H41" i="3" s="1"/>
  <c r="C41" i="11"/>
  <c r="E41" i="11"/>
  <c r="C41" i="12"/>
  <c r="E41" i="12"/>
  <c r="C41" i="15"/>
  <c r="E41" i="15"/>
  <c r="A43" i="3"/>
  <c r="B43" i="3" s="1"/>
  <c r="E43" i="3"/>
  <c r="F43" i="3" s="1"/>
  <c r="G43" i="3" s="1"/>
  <c r="H43" i="3" s="1"/>
  <c r="A43" i="11"/>
  <c r="C43" i="12"/>
  <c r="E43" i="12"/>
  <c r="C43" i="15"/>
  <c r="E43" i="15"/>
  <c r="A45" i="3"/>
  <c r="B45" i="3" s="1"/>
  <c r="E45" i="3"/>
  <c r="F45" i="3" s="1"/>
  <c r="G45" i="3" s="1"/>
  <c r="H45" i="3" s="1"/>
  <c r="C45" i="11"/>
  <c r="E45" i="11"/>
  <c r="C45" i="13"/>
  <c r="E45" i="13"/>
  <c r="C45" i="14"/>
  <c r="E45" i="14"/>
  <c r="C45" i="16"/>
  <c r="E45" i="16"/>
  <c r="A47" i="13"/>
  <c r="B47" i="13" s="1"/>
  <c r="C47" i="13"/>
  <c r="E47" i="13"/>
  <c r="C47" i="15"/>
  <c r="E47" i="15"/>
  <c r="A49" i="3"/>
  <c r="B49" i="3" s="1"/>
  <c r="E49" i="3"/>
  <c r="F49" i="3" s="1"/>
  <c r="G49" i="3" s="1"/>
  <c r="H49" i="3" s="1"/>
  <c r="C49" i="11"/>
  <c r="E49" i="11"/>
  <c r="C49" i="13"/>
  <c r="E49" i="13"/>
  <c r="C49" i="15"/>
  <c r="E49" i="15"/>
  <c r="A51" i="3"/>
  <c r="B51" i="3" s="1"/>
  <c r="E51" i="3"/>
  <c r="F51" i="3" s="1"/>
  <c r="G51" i="3" s="1"/>
  <c r="H51" i="3" s="1"/>
  <c r="A51" i="11"/>
  <c r="C51" i="13"/>
  <c r="E51" i="13"/>
  <c r="C51" i="15"/>
  <c r="E51" i="15"/>
  <c r="A53" i="13"/>
  <c r="B53" i="13" s="1"/>
  <c r="C53" i="13"/>
  <c r="E53" i="13"/>
  <c r="C53" i="14"/>
  <c r="E53" i="14"/>
  <c r="C53" i="16"/>
  <c r="E53" i="16"/>
  <c r="A55" i="16"/>
  <c r="B55" i="16" s="1"/>
  <c r="A55" i="15"/>
  <c r="B55" i="15" s="1"/>
  <c r="A55" i="11"/>
  <c r="B55" i="11" s="1"/>
  <c r="C55" i="12"/>
  <c r="E55" i="12"/>
  <c r="C55" i="15"/>
  <c r="E55" i="15"/>
  <c r="C55" i="16"/>
  <c r="E55" i="16"/>
  <c r="A57" i="13"/>
  <c r="B57" i="13" s="1"/>
  <c r="A57" i="16"/>
  <c r="B57" i="16" s="1"/>
  <c r="C57" i="11"/>
  <c r="E57" i="11"/>
  <c r="C57" i="13"/>
  <c r="E57" i="13"/>
  <c r="C57" i="15"/>
  <c r="E57" i="15"/>
  <c r="C57" i="16"/>
  <c r="E57" i="16"/>
  <c r="A59" i="13"/>
  <c r="B59" i="13" s="1"/>
  <c r="A59" i="14"/>
  <c r="B59" i="14" s="1"/>
  <c r="A59" i="15"/>
  <c r="B59" i="15" s="1"/>
  <c r="E59" i="3"/>
  <c r="F59" i="3" s="1"/>
  <c r="G59" i="3" s="1"/>
  <c r="H59" i="3" s="1"/>
  <c r="C59" i="3"/>
  <c r="C59" i="13"/>
  <c r="E59" i="13"/>
  <c r="C59" i="14"/>
  <c r="E59" i="14"/>
  <c r="C59" i="15"/>
  <c r="E59" i="15"/>
  <c r="E61" i="3"/>
  <c r="F61" i="3" s="1"/>
  <c r="G61" i="3" s="1"/>
  <c r="H61" i="3" s="1"/>
  <c r="C61" i="3"/>
  <c r="C61" i="11"/>
  <c r="E61" i="11"/>
  <c r="C61" i="13"/>
  <c r="E61" i="13"/>
  <c r="C61" i="14"/>
  <c r="E61" i="14"/>
  <c r="C61" i="15"/>
  <c r="E61" i="15"/>
  <c r="C63" i="13"/>
  <c r="E63" i="13"/>
  <c r="C63" i="14"/>
  <c r="E63" i="14"/>
  <c r="C63" i="15"/>
  <c r="E63" i="15"/>
  <c r="A64" i="3"/>
  <c r="E64" i="3"/>
  <c r="F64" i="3" s="1"/>
  <c r="G64" i="3" s="1"/>
  <c r="H64" i="3" s="1"/>
  <c r="C65" i="12"/>
  <c r="E65" i="12"/>
  <c r="C65" i="16"/>
  <c r="E65" i="16"/>
  <c r="C67" i="13"/>
  <c r="E67" i="13"/>
  <c r="C67" i="14"/>
  <c r="E67" i="14"/>
  <c r="C67" i="15"/>
  <c r="E67" i="15"/>
  <c r="C69" i="12"/>
  <c r="E69" i="12"/>
  <c r="C69" i="16"/>
  <c r="E69" i="16"/>
  <c r="A70" i="3"/>
  <c r="B70" i="3" s="1"/>
  <c r="E70" i="3"/>
  <c r="F70" i="3" s="1"/>
  <c r="G70" i="3" s="1"/>
  <c r="H70" i="3" s="1"/>
  <c r="C71" i="13"/>
  <c r="E71" i="13"/>
  <c r="C71" i="14"/>
  <c r="E71" i="14"/>
  <c r="C71" i="15"/>
  <c r="E71" i="15"/>
  <c r="A72" i="3"/>
  <c r="B72" i="3" s="1"/>
  <c r="E72" i="3"/>
  <c r="F72" i="3" s="1"/>
  <c r="G72" i="3" s="1"/>
  <c r="H72" i="3" s="1"/>
  <c r="A73" i="13"/>
  <c r="B73" i="13" s="1"/>
  <c r="C73" i="11"/>
  <c r="E73" i="11"/>
  <c r="C73" i="13"/>
  <c r="E73" i="13"/>
  <c r="C73" i="16"/>
  <c r="E73" i="16"/>
  <c r="A75" i="11"/>
  <c r="B75" i="11" s="1"/>
  <c r="C75" i="13"/>
  <c r="E75" i="13"/>
  <c r="C75" i="16"/>
  <c r="E75" i="16"/>
  <c r="C77" i="13"/>
  <c r="E77" i="13"/>
  <c r="C77" i="16"/>
  <c r="E77" i="16"/>
  <c r="A78" i="3"/>
  <c r="B78" i="3" s="1"/>
  <c r="E78" i="3"/>
  <c r="F78" i="3" s="1"/>
  <c r="G78" i="3" s="1"/>
  <c r="H78" i="3" s="1"/>
  <c r="A79" i="11"/>
  <c r="B79" i="11" s="1"/>
  <c r="C79" i="12"/>
  <c r="E79" i="12"/>
  <c r="C79" i="14"/>
  <c r="E79" i="14"/>
  <c r="C79" i="15"/>
  <c r="E79" i="15"/>
  <c r="A80" i="3"/>
  <c r="B80" i="3" s="1"/>
  <c r="E80" i="3"/>
  <c r="F80" i="3" s="1"/>
  <c r="G80" i="3" s="1"/>
  <c r="H80" i="3" s="1"/>
  <c r="A81" i="12"/>
  <c r="C81" i="12"/>
  <c r="C81" i="13"/>
  <c r="C81" i="16"/>
  <c r="A83" i="11"/>
  <c r="A83" i="14"/>
  <c r="B83" i="14" s="1"/>
  <c r="A83" i="15"/>
  <c r="B83" i="15" s="1"/>
  <c r="A84" i="3"/>
  <c r="B84" i="3" s="1"/>
  <c r="E84" i="3"/>
  <c r="F84" i="3" s="1"/>
  <c r="G84" i="3" s="1"/>
  <c r="H84" i="3" s="1"/>
  <c r="A85" i="12"/>
  <c r="B85" i="12" s="1"/>
  <c r="A85" i="13"/>
  <c r="B85" i="13" s="1"/>
  <c r="A85" i="16"/>
  <c r="B85" i="16" s="1"/>
  <c r="A87" i="12"/>
  <c r="B87" i="12" s="1"/>
  <c r="A87" i="13"/>
  <c r="B87" i="13" s="1"/>
  <c r="A87" i="16"/>
  <c r="B87" i="16" s="1"/>
  <c r="A89" i="12"/>
  <c r="B89" i="12" s="1"/>
  <c r="A89" i="13"/>
  <c r="B89" i="13" s="1"/>
  <c r="A89" i="16"/>
  <c r="A91" i="11"/>
  <c r="A91" i="14"/>
  <c r="B91" i="14" s="1"/>
  <c r="A91" i="15"/>
  <c r="B91" i="15" s="1"/>
  <c r="A93" i="12"/>
  <c r="B93" i="12" s="1"/>
  <c r="A93" i="13"/>
  <c r="B93" i="13" s="1"/>
  <c r="A93" i="16"/>
  <c r="B93" i="16" s="1"/>
  <c r="E94" i="3"/>
  <c r="F94" i="3" s="1"/>
  <c r="G94" i="3" s="1"/>
  <c r="H94" i="3" s="1"/>
  <c r="C94" i="3"/>
  <c r="A95" i="12"/>
  <c r="B95" i="12" s="1"/>
  <c r="A95" i="13"/>
  <c r="B95" i="13" s="1"/>
  <c r="A95" i="16"/>
  <c r="B95" i="16" s="1"/>
  <c r="A97" i="11"/>
  <c r="A98" i="3"/>
  <c r="B98" i="3" s="1"/>
  <c r="E98" i="3"/>
  <c r="F98" i="3" s="1"/>
  <c r="G98" i="3" s="1"/>
  <c r="H98" i="3" s="1"/>
  <c r="A99" i="11"/>
  <c r="A99" i="14"/>
  <c r="B99" i="14" s="1"/>
  <c r="A99" i="15"/>
  <c r="B99" i="15" s="1"/>
  <c r="A100" i="3"/>
  <c r="B100" i="3" s="1"/>
  <c r="E100" i="3"/>
  <c r="F100" i="3" s="1"/>
  <c r="G100" i="3" s="1"/>
  <c r="H100" i="3" s="1"/>
  <c r="A101" i="12"/>
  <c r="A101" i="13"/>
  <c r="B101" i="13" s="1"/>
  <c r="A101" i="16"/>
  <c r="B101" i="16" s="1"/>
  <c r="A103" i="12"/>
  <c r="B103" i="12" s="1"/>
  <c r="A103" i="13"/>
  <c r="B103" i="13" s="1"/>
  <c r="A103" i="16"/>
  <c r="B103" i="16" s="1"/>
  <c r="A105" i="3"/>
  <c r="B105" i="3" s="1"/>
  <c r="E105" i="3"/>
  <c r="F105" i="3" s="1"/>
  <c r="G105" i="3" s="1"/>
  <c r="H105" i="3" s="1"/>
  <c r="A105" i="12"/>
  <c r="B105" i="12" s="1"/>
  <c r="A105" i="13"/>
  <c r="B105" i="13" s="1"/>
  <c r="A105" i="16"/>
  <c r="B105" i="16" s="1"/>
  <c r="A107" i="11"/>
  <c r="A107" i="14"/>
  <c r="B107" i="14" s="1"/>
  <c r="A107" i="15"/>
  <c r="B107" i="15" s="1"/>
  <c r="A109" i="16"/>
  <c r="B109" i="16" s="1"/>
  <c r="A109" i="11"/>
  <c r="B109" i="11" s="1"/>
  <c r="A111" i="11"/>
  <c r="B111" i="11" s="1"/>
  <c r="A111" i="14"/>
  <c r="B111" i="14" s="1"/>
  <c r="A111" i="15"/>
  <c r="B111" i="15" s="1"/>
  <c r="A113" i="3"/>
  <c r="B113" i="3" s="1"/>
  <c r="E113" i="3"/>
  <c r="F113" i="3" s="1"/>
  <c r="G113" i="3" s="1"/>
  <c r="H113" i="3" s="1"/>
  <c r="A113" i="11"/>
  <c r="B113" i="11" s="1"/>
  <c r="A113" i="14"/>
  <c r="B113" i="14" s="1"/>
  <c r="A113" i="15"/>
  <c r="B113" i="15" s="1"/>
  <c r="A115" i="3"/>
  <c r="B115" i="3" s="1"/>
  <c r="E115" i="3"/>
  <c r="F115" i="3" s="1"/>
  <c r="G115" i="3" s="1"/>
  <c r="H115" i="3" s="1"/>
  <c r="A115" i="12"/>
  <c r="A115" i="13"/>
  <c r="A115" i="16"/>
  <c r="B115" i="16" s="1"/>
  <c r="A117" i="11"/>
  <c r="B117" i="11" s="1"/>
  <c r="A117" i="14"/>
  <c r="B117" i="14" s="1"/>
  <c r="A117" i="15"/>
  <c r="B117" i="15" s="1"/>
  <c r="A119" i="11"/>
  <c r="B119" i="11" s="1"/>
  <c r="A119" i="14"/>
  <c r="B119" i="14" s="1"/>
  <c r="A119" i="15"/>
  <c r="B119" i="15" s="1"/>
  <c r="A121" i="13"/>
  <c r="A121" i="16"/>
  <c r="B121" i="16" s="1"/>
  <c r="A121" i="11"/>
  <c r="B121" i="11" s="1"/>
  <c r="A121" i="15"/>
  <c r="B121" i="15" s="1"/>
  <c r="A123" i="11"/>
  <c r="A123" i="14"/>
  <c r="B123" i="14" s="1"/>
  <c r="A123" i="15"/>
  <c r="B123" i="15" s="1"/>
  <c r="A125" i="11"/>
  <c r="B125" i="11" s="1"/>
  <c r="A125" i="14"/>
  <c r="B125" i="14" s="1"/>
  <c r="A125" i="15"/>
  <c r="B125" i="15" s="1"/>
  <c r="A127" i="3"/>
  <c r="B127" i="3" s="1"/>
  <c r="E127" i="3"/>
  <c r="F127" i="3" s="1"/>
  <c r="G127" i="3" s="1"/>
  <c r="H127" i="3" s="1"/>
  <c r="A127" i="12"/>
  <c r="B127" i="12" s="1"/>
  <c r="A127" i="13"/>
  <c r="B127" i="13" s="1"/>
  <c r="A127" i="16"/>
  <c r="B127" i="16" s="1"/>
  <c r="A129" i="13"/>
  <c r="B129" i="13" s="1"/>
  <c r="A129" i="16"/>
  <c r="B129" i="16" s="1"/>
  <c r="A129" i="11"/>
  <c r="B129" i="11" s="1"/>
  <c r="A129" i="15"/>
  <c r="B129" i="15" s="1"/>
  <c r="A131" i="11"/>
  <c r="A131" i="14"/>
  <c r="B131" i="14" s="1"/>
  <c r="A131" i="15"/>
  <c r="B131" i="15" s="1"/>
  <c r="A133" i="13"/>
  <c r="A133" i="16"/>
  <c r="B133" i="16" s="1"/>
  <c r="A133" i="3"/>
  <c r="B133" i="3" s="1"/>
  <c r="E133" i="3"/>
  <c r="F133" i="3" s="1"/>
  <c r="G133" i="3" s="1"/>
  <c r="H133" i="3" s="1"/>
  <c r="A133" i="11"/>
  <c r="B133" i="11" s="1"/>
  <c r="A133" i="14"/>
  <c r="B133" i="14" s="1"/>
  <c r="A133" i="15"/>
  <c r="B133" i="15" s="1"/>
  <c r="A135" i="3"/>
  <c r="B135" i="3" s="1"/>
  <c r="E135" i="3"/>
  <c r="F135" i="3" s="1"/>
  <c r="G135" i="3" s="1"/>
  <c r="H135" i="3" s="1"/>
  <c r="A135" i="11"/>
  <c r="A135" i="14"/>
  <c r="B135" i="14" s="1"/>
  <c r="A135" i="15"/>
  <c r="B135" i="15" s="1"/>
  <c r="A137" i="3"/>
  <c r="E137" i="3"/>
  <c r="F137" i="3" s="1"/>
  <c r="G137" i="3" s="1"/>
  <c r="H137" i="3" s="1"/>
  <c r="A138" i="12"/>
  <c r="A138" i="14"/>
  <c r="B138" i="14" s="1"/>
  <c r="A138" i="16"/>
  <c r="B138" i="16" s="1"/>
  <c r="A140" i="11"/>
  <c r="B140" i="11" s="1"/>
  <c r="A140" i="13"/>
  <c r="A140" i="15"/>
  <c r="B140" i="15" s="1"/>
  <c r="A141" i="3"/>
  <c r="B141" i="3" s="1"/>
  <c r="E141" i="3"/>
  <c r="F141" i="3" s="1"/>
  <c r="G141" i="3" s="1"/>
  <c r="H141" i="3" s="1"/>
  <c r="A142" i="12"/>
  <c r="A142" i="14"/>
  <c r="B142" i="14" s="1"/>
  <c r="A142" i="16"/>
  <c r="B142" i="16" s="1"/>
  <c r="A144" i="11"/>
  <c r="B144" i="11" s="1"/>
  <c r="A144" i="13"/>
  <c r="B144" i="13" s="1"/>
  <c r="A144" i="15"/>
  <c r="A145" i="4"/>
  <c r="B145" i="4" s="1"/>
  <c r="A146" i="6"/>
  <c r="B146" i="6" s="1"/>
  <c r="A146" i="12"/>
  <c r="B146" i="12" s="1"/>
  <c r="A146" i="14"/>
  <c r="B146" i="14" s="1"/>
  <c r="A146" i="16"/>
  <c r="B146" i="16" s="1"/>
  <c r="C147" i="6"/>
  <c r="C148" i="4"/>
  <c r="C148" i="7"/>
  <c r="A148" i="12"/>
  <c r="B148" i="12" s="1"/>
  <c r="A148" i="14"/>
  <c r="B148" i="14" s="1"/>
  <c r="A148" i="16"/>
  <c r="A149" i="3"/>
  <c r="B149" i="3" s="1"/>
  <c r="E149" i="3"/>
  <c r="F149" i="3" s="1"/>
  <c r="G149" i="3" s="1"/>
  <c r="H149" i="3" s="1"/>
  <c r="A149" i="6"/>
  <c r="B149" i="6" s="1"/>
  <c r="A149" i="7"/>
  <c r="B149" i="7" s="1"/>
  <c r="B56" i="3"/>
  <c r="B104" i="3"/>
  <c r="B132" i="3"/>
  <c r="B150" i="3"/>
  <c r="B55" i="3"/>
  <c r="A150" i="6"/>
  <c r="B150" i="6" s="1"/>
  <c r="A150" i="11"/>
  <c r="B150" i="11" s="1"/>
  <c r="A150" i="13"/>
  <c r="A150" i="15"/>
  <c r="B150" i="15" s="1"/>
  <c r="D2" i="2"/>
  <c r="F7" i="2"/>
  <c r="F2" i="2" s="1"/>
  <c r="F6" i="8" s="1"/>
  <c r="C7" i="2"/>
  <c r="C2" i="2" s="1"/>
  <c r="C6" i="8" s="1"/>
  <c r="E7" i="2"/>
  <c r="E2" i="2" s="1"/>
  <c r="E6" i="8" s="1"/>
  <c r="G7" i="2"/>
  <c r="G2" i="2" s="1"/>
  <c r="G6" i="8" s="1"/>
  <c r="H41" i="16"/>
  <c r="H43" i="16"/>
  <c r="H45" i="16"/>
  <c r="H47" i="16"/>
  <c r="H49" i="16"/>
  <c r="H51" i="16"/>
  <c r="H53" i="16"/>
  <c r="H55" i="16"/>
  <c r="H57" i="16"/>
  <c r="H59" i="16"/>
  <c r="H61" i="16"/>
  <c r="H63" i="16"/>
  <c r="H65" i="16"/>
  <c r="H67" i="16"/>
  <c r="H69" i="16"/>
  <c r="H71" i="16"/>
  <c r="H73" i="16"/>
  <c r="H75" i="16"/>
  <c r="H77" i="16"/>
  <c r="H79" i="16"/>
  <c r="F81" i="16"/>
  <c r="E81" i="16"/>
  <c r="F83" i="16"/>
  <c r="E83" i="16"/>
  <c r="C83" i="16"/>
  <c r="F85" i="16"/>
  <c r="E85" i="16"/>
  <c r="C85" i="16"/>
  <c r="F87" i="16"/>
  <c r="E87" i="16"/>
  <c r="C87" i="16"/>
  <c r="F89" i="16"/>
  <c r="E89" i="16"/>
  <c r="C89" i="16"/>
  <c r="F91" i="16"/>
  <c r="E91" i="16"/>
  <c r="C91" i="16"/>
  <c r="F93" i="16"/>
  <c r="E93" i="16"/>
  <c r="C93" i="16"/>
  <c r="F95" i="16"/>
  <c r="E95" i="16"/>
  <c r="C95" i="16"/>
  <c r="F97" i="16"/>
  <c r="E97" i="16"/>
  <c r="C97" i="16"/>
  <c r="F99" i="16"/>
  <c r="E99" i="16"/>
  <c r="C99" i="16"/>
  <c r="F101" i="16"/>
  <c r="E101" i="16"/>
  <c r="C101" i="16"/>
  <c r="F103" i="16"/>
  <c r="E103" i="16"/>
  <c r="C103" i="16"/>
  <c r="F105" i="16"/>
  <c r="E105" i="16"/>
  <c r="C105" i="16"/>
  <c r="F107" i="16"/>
  <c r="E107" i="16"/>
  <c r="C107" i="16"/>
  <c r="F109" i="16"/>
  <c r="E109" i="16"/>
  <c r="C109" i="16"/>
  <c r="F111" i="16"/>
  <c r="E111" i="16"/>
  <c r="C111" i="16"/>
  <c r="F113" i="16"/>
  <c r="E113" i="16"/>
  <c r="C113" i="16"/>
  <c r="F115" i="16"/>
  <c r="E115" i="16"/>
  <c r="C115" i="16"/>
  <c r="F117" i="16"/>
  <c r="E117" i="16"/>
  <c r="C117" i="16"/>
  <c r="F119" i="16"/>
  <c r="E119" i="16"/>
  <c r="C119" i="16"/>
  <c r="F121" i="16"/>
  <c r="E121" i="16"/>
  <c r="C121" i="16"/>
  <c r="F123" i="16"/>
  <c r="E123" i="16"/>
  <c r="C123" i="16"/>
  <c r="F125" i="16"/>
  <c r="E125" i="16"/>
  <c r="C125" i="16"/>
  <c r="F127" i="16"/>
  <c r="E127" i="16"/>
  <c r="C127" i="16"/>
  <c r="F129" i="16"/>
  <c r="E129" i="16"/>
  <c r="C129" i="16"/>
  <c r="F131" i="16"/>
  <c r="E131" i="16"/>
  <c r="C131" i="16"/>
  <c r="F133" i="16"/>
  <c r="E133" i="16"/>
  <c r="C133" i="16"/>
  <c r="F135" i="16"/>
  <c r="E135" i="16"/>
  <c r="C135" i="16"/>
  <c r="H137" i="16"/>
  <c r="E137" i="16"/>
  <c r="C137" i="16"/>
  <c r="F138" i="16"/>
  <c r="E138" i="16"/>
  <c r="C138" i="16"/>
  <c r="F140" i="16"/>
  <c r="E140" i="16"/>
  <c r="C140" i="16"/>
  <c r="F142" i="16"/>
  <c r="E142" i="16"/>
  <c r="C142" i="16"/>
  <c r="F144" i="16"/>
  <c r="E144" i="16"/>
  <c r="C144" i="16"/>
  <c r="F146" i="16"/>
  <c r="E146" i="16"/>
  <c r="C146" i="16"/>
  <c r="F148" i="16"/>
  <c r="E148" i="16"/>
  <c r="C148" i="16"/>
  <c r="F150" i="16"/>
  <c r="E150" i="16"/>
  <c r="C150" i="16"/>
  <c r="F152" i="16"/>
  <c r="E152" i="16"/>
  <c r="C152" i="16"/>
  <c r="F154" i="16"/>
  <c r="E154" i="16"/>
  <c r="C154" i="16"/>
  <c r="F156" i="16"/>
  <c r="E156" i="16"/>
  <c r="C156" i="16"/>
  <c r="F158" i="16"/>
  <c r="E158" i="16"/>
  <c r="C158" i="16"/>
  <c r="F160" i="16"/>
  <c r="E160" i="16"/>
  <c r="C160" i="16"/>
  <c r="F162" i="16"/>
  <c r="E162" i="16"/>
  <c r="C162" i="16"/>
  <c r="F164" i="16"/>
  <c r="E164" i="16"/>
  <c r="C164" i="16"/>
  <c r="F42" i="16"/>
  <c r="F44" i="16"/>
  <c r="F46" i="16"/>
  <c r="F48" i="16"/>
  <c r="F50" i="16"/>
  <c r="F52" i="16"/>
  <c r="F54" i="16"/>
  <c r="F56" i="16"/>
  <c r="F58" i="16"/>
  <c r="F60" i="16"/>
  <c r="F62" i="16"/>
  <c r="F64" i="16"/>
  <c r="F66" i="16"/>
  <c r="F68" i="16"/>
  <c r="F70" i="16"/>
  <c r="F72" i="16"/>
  <c r="F74" i="16"/>
  <c r="F76" i="16"/>
  <c r="F78" i="16"/>
  <c r="F80" i="16"/>
  <c r="F82" i="16"/>
  <c r="F84" i="16"/>
  <c r="F86" i="16"/>
  <c r="F88" i="16"/>
  <c r="H90" i="16"/>
  <c r="E90" i="16"/>
  <c r="H92" i="16"/>
  <c r="E92" i="16"/>
  <c r="C92" i="16"/>
  <c r="A92" i="16"/>
  <c r="B92" i="16" s="1"/>
  <c r="H94" i="16"/>
  <c r="E94" i="16"/>
  <c r="C94" i="16"/>
  <c r="A94" i="16"/>
  <c r="B94" i="16" s="1"/>
  <c r="H96" i="16"/>
  <c r="E96" i="16"/>
  <c r="C96" i="16"/>
  <c r="A96" i="16"/>
  <c r="B96" i="16" s="1"/>
  <c r="H98" i="16"/>
  <c r="E98" i="16"/>
  <c r="C98" i="16"/>
  <c r="A98" i="16"/>
  <c r="B98" i="16" s="1"/>
  <c r="H100" i="16"/>
  <c r="E100" i="16"/>
  <c r="C100" i="16"/>
  <c r="A100" i="16"/>
  <c r="B100" i="16" s="1"/>
  <c r="H102" i="16"/>
  <c r="E102" i="16"/>
  <c r="C102" i="16"/>
  <c r="A102" i="16"/>
  <c r="B102" i="16" s="1"/>
  <c r="H104" i="16"/>
  <c r="E104" i="16"/>
  <c r="C104" i="16"/>
  <c r="A104" i="16"/>
  <c r="B104" i="16" s="1"/>
  <c r="H106" i="16"/>
  <c r="E106" i="16"/>
  <c r="C106" i="16"/>
  <c r="A106" i="16"/>
  <c r="B106" i="16" s="1"/>
  <c r="H108" i="16"/>
  <c r="E108" i="16"/>
  <c r="C108" i="16"/>
  <c r="A108" i="16"/>
  <c r="B108" i="16" s="1"/>
  <c r="H110" i="16"/>
  <c r="E110" i="16"/>
  <c r="C110" i="16"/>
  <c r="A110" i="16"/>
  <c r="B110" i="16" s="1"/>
  <c r="H112" i="16"/>
  <c r="E112" i="16"/>
  <c r="C112" i="16"/>
  <c r="A112" i="16"/>
  <c r="B112" i="16" s="1"/>
  <c r="H114" i="16"/>
  <c r="E114" i="16"/>
  <c r="C114" i="16"/>
  <c r="A114" i="16"/>
  <c r="B114" i="16" s="1"/>
  <c r="H116" i="16"/>
  <c r="E116" i="16"/>
  <c r="C116" i="16"/>
  <c r="A116" i="16"/>
  <c r="B116" i="16" s="1"/>
  <c r="H118" i="16"/>
  <c r="E118" i="16"/>
  <c r="C118" i="16"/>
  <c r="A118" i="16"/>
  <c r="B118" i="16" s="1"/>
  <c r="H120" i="16"/>
  <c r="E120" i="16"/>
  <c r="C120" i="16"/>
  <c r="A120" i="16"/>
  <c r="B120" i="16" s="1"/>
  <c r="H122" i="16"/>
  <c r="E122" i="16"/>
  <c r="C122" i="16"/>
  <c r="A122" i="16"/>
  <c r="B122" i="16" s="1"/>
  <c r="H124" i="16"/>
  <c r="E124" i="16"/>
  <c r="C124" i="16"/>
  <c r="A124" i="16"/>
  <c r="B124" i="16" s="1"/>
  <c r="H126" i="16"/>
  <c r="E126" i="16"/>
  <c r="C126" i="16"/>
  <c r="A126" i="16"/>
  <c r="B126" i="16" s="1"/>
  <c r="H128" i="16"/>
  <c r="E128" i="16"/>
  <c r="C128" i="16"/>
  <c r="A128" i="16"/>
  <c r="B128" i="16" s="1"/>
  <c r="H130" i="16"/>
  <c r="E130" i="16"/>
  <c r="C130" i="16"/>
  <c r="A130" i="16"/>
  <c r="B130" i="16" s="1"/>
  <c r="H132" i="16"/>
  <c r="E132" i="16"/>
  <c r="C132" i="16"/>
  <c r="A132" i="16"/>
  <c r="B132" i="16" s="1"/>
  <c r="H134" i="16"/>
  <c r="E134" i="16"/>
  <c r="C134" i="16"/>
  <c r="A134" i="16"/>
  <c r="B134" i="16" s="1"/>
  <c r="H136" i="16"/>
  <c r="E136" i="16"/>
  <c r="C136" i="16"/>
  <c r="A136" i="16"/>
  <c r="B136" i="16" s="1"/>
  <c r="A42" i="16"/>
  <c r="B42" i="16" s="1"/>
  <c r="C42" i="16"/>
  <c r="E42" i="16"/>
  <c r="A44" i="16"/>
  <c r="B44" i="16" s="1"/>
  <c r="C44" i="16"/>
  <c r="E44" i="16"/>
  <c r="A46" i="16"/>
  <c r="B46" i="16" s="1"/>
  <c r="C46" i="16"/>
  <c r="E46" i="16"/>
  <c r="A48" i="16"/>
  <c r="B48" i="16" s="1"/>
  <c r="C48" i="16"/>
  <c r="E48" i="16"/>
  <c r="A50" i="16"/>
  <c r="B50" i="16" s="1"/>
  <c r="C50" i="16"/>
  <c r="E50" i="16"/>
  <c r="A52" i="16"/>
  <c r="B52" i="16" s="1"/>
  <c r="C52" i="16"/>
  <c r="E52" i="16"/>
  <c r="A54" i="16"/>
  <c r="B54" i="16" s="1"/>
  <c r="C54" i="16"/>
  <c r="E54" i="16"/>
  <c r="A56" i="16"/>
  <c r="B56" i="16" s="1"/>
  <c r="C56" i="16"/>
  <c r="E56" i="16"/>
  <c r="A58" i="16"/>
  <c r="B58" i="16" s="1"/>
  <c r="C58" i="16"/>
  <c r="E58" i="16"/>
  <c r="A60" i="16"/>
  <c r="B60" i="16" s="1"/>
  <c r="C60" i="16"/>
  <c r="E60" i="16"/>
  <c r="A62" i="16"/>
  <c r="B62" i="16" s="1"/>
  <c r="C62" i="16"/>
  <c r="E62" i="16"/>
  <c r="A64" i="16"/>
  <c r="B64" i="16" s="1"/>
  <c r="C64" i="16"/>
  <c r="E64" i="16"/>
  <c r="A66" i="16"/>
  <c r="B66" i="16" s="1"/>
  <c r="C66" i="16"/>
  <c r="E66" i="16"/>
  <c r="A68" i="16"/>
  <c r="B68" i="16" s="1"/>
  <c r="C68" i="16"/>
  <c r="E68" i="16"/>
  <c r="A70" i="16"/>
  <c r="B70" i="16" s="1"/>
  <c r="C70" i="16"/>
  <c r="E70" i="16"/>
  <c r="A72" i="16"/>
  <c r="B72" i="16" s="1"/>
  <c r="C72" i="16"/>
  <c r="E72" i="16"/>
  <c r="A74" i="16"/>
  <c r="B74" i="16" s="1"/>
  <c r="C74" i="16"/>
  <c r="E74" i="16"/>
  <c r="A76" i="16"/>
  <c r="B76" i="16" s="1"/>
  <c r="C76" i="16"/>
  <c r="E76" i="16"/>
  <c r="A78" i="16"/>
  <c r="B78" i="16" s="1"/>
  <c r="C78" i="16"/>
  <c r="E78" i="16"/>
  <c r="A80" i="16"/>
  <c r="B80" i="16" s="1"/>
  <c r="C80" i="16"/>
  <c r="E80" i="16"/>
  <c r="A82" i="16"/>
  <c r="B82" i="16" s="1"/>
  <c r="C82" i="16"/>
  <c r="E82" i="16"/>
  <c r="A84" i="16"/>
  <c r="B84" i="16" s="1"/>
  <c r="C84" i="16"/>
  <c r="E84" i="16"/>
  <c r="A86" i="16"/>
  <c r="B86" i="16" s="1"/>
  <c r="C86" i="16"/>
  <c r="E86" i="16"/>
  <c r="A88" i="16"/>
  <c r="B88" i="16" s="1"/>
  <c r="C88" i="16"/>
  <c r="E88" i="16"/>
  <c r="A90" i="16"/>
  <c r="B90" i="16" s="1"/>
  <c r="C90" i="16"/>
  <c r="F90" i="16"/>
  <c r="F92" i="16"/>
  <c r="F94" i="16"/>
  <c r="F96" i="16"/>
  <c r="F98" i="16"/>
  <c r="F100" i="16"/>
  <c r="F102" i="16"/>
  <c r="F104" i="16"/>
  <c r="F106" i="16"/>
  <c r="F108" i="16"/>
  <c r="F110" i="16"/>
  <c r="F112" i="16"/>
  <c r="F114" i="16"/>
  <c r="F116" i="16"/>
  <c r="F118" i="16"/>
  <c r="F120" i="16"/>
  <c r="F122" i="16"/>
  <c r="F124" i="16"/>
  <c r="F126" i="16"/>
  <c r="F128" i="16"/>
  <c r="F130" i="16"/>
  <c r="F132" i="16"/>
  <c r="F134" i="16"/>
  <c r="F136" i="16"/>
  <c r="H139" i="16"/>
  <c r="E139" i="16"/>
  <c r="C139" i="16"/>
  <c r="A139" i="16"/>
  <c r="B139" i="16" s="1"/>
  <c r="F139" i="16"/>
  <c r="H141" i="16"/>
  <c r="E141" i="16"/>
  <c r="C141" i="16"/>
  <c r="A141" i="16"/>
  <c r="B141" i="16" s="1"/>
  <c r="F141" i="16"/>
  <c r="H143" i="16"/>
  <c r="E143" i="16"/>
  <c r="C143" i="16"/>
  <c r="A143" i="16"/>
  <c r="B143" i="16" s="1"/>
  <c r="F143" i="16"/>
  <c r="H145" i="16"/>
  <c r="E145" i="16"/>
  <c r="C145" i="16"/>
  <c r="A145" i="16"/>
  <c r="B145" i="16" s="1"/>
  <c r="F145" i="16"/>
  <c r="H147" i="16"/>
  <c r="E147" i="16"/>
  <c r="C147" i="16"/>
  <c r="A147" i="16"/>
  <c r="B147" i="16" s="1"/>
  <c r="F147" i="16"/>
  <c r="H149" i="16"/>
  <c r="E149" i="16"/>
  <c r="C149" i="16"/>
  <c r="A149" i="16"/>
  <c r="B149" i="16" s="1"/>
  <c r="F149" i="16"/>
  <c r="H151" i="16"/>
  <c r="E151" i="16"/>
  <c r="C151" i="16"/>
  <c r="A151" i="16"/>
  <c r="B151" i="16" s="1"/>
  <c r="F151" i="16"/>
  <c r="H153" i="16"/>
  <c r="E153" i="16"/>
  <c r="C153" i="16"/>
  <c r="A153" i="16"/>
  <c r="B153" i="16" s="1"/>
  <c r="F153" i="16"/>
  <c r="H155" i="16"/>
  <c r="E155" i="16"/>
  <c r="C155" i="16"/>
  <c r="A155" i="16"/>
  <c r="B155" i="16" s="1"/>
  <c r="F155" i="16"/>
  <c r="H157" i="16"/>
  <c r="E157" i="16"/>
  <c r="C157" i="16"/>
  <c r="A157" i="16"/>
  <c r="B157" i="16" s="1"/>
  <c r="F157" i="16"/>
  <c r="H159" i="16"/>
  <c r="E159" i="16"/>
  <c r="C159" i="16"/>
  <c r="A159" i="16"/>
  <c r="B159" i="16" s="1"/>
  <c r="F159" i="16"/>
  <c r="H161" i="16"/>
  <c r="E161" i="16"/>
  <c r="C161" i="16"/>
  <c r="A161" i="16"/>
  <c r="B161" i="16" s="1"/>
  <c r="F161" i="16"/>
  <c r="H163" i="16"/>
  <c r="E163" i="16"/>
  <c r="C163" i="16"/>
  <c r="A163" i="16"/>
  <c r="B163" i="16" s="1"/>
  <c r="F163" i="16"/>
  <c r="H165" i="16"/>
  <c r="E165" i="16"/>
  <c r="C165" i="16"/>
  <c r="A165" i="16"/>
  <c r="B165" i="16" s="1"/>
  <c r="F165" i="16"/>
  <c r="F137" i="16"/>
  <c r="H41" i="15"/>
  <c r="H43" i="15"/>
  <c r="H45" i="15"/>
  <c r="H47" i="15"/>
  <c r="H49" i="15"/>
  <c r="H51" i="15"/>
  <c r="H53" i="15"/>
  <c r="H55" i="15"/>
  <c r="H57" i="15"/>
  <c r="H59" i="15"/>
  <c r="H61" i="15"/>
  <c r="H63" i="15"/>
  <c r="H65" i="15"/>
  <c r="H67" i="15"/>
  <c r="H69" i="15"/>
  <c r="H71" i="15"/>
  <c r="H73" i="15"/>
  <c r="H75" i="15"/>
  <c r="H77" i="15"/>
  <c r="H79" i="15"/>
  <c r="F81" i="15"/>
  <c r="E81" i="15"/>
  <c r="F83" i="15"/>
  <c r="E83" i="15"/>
  <c r="C83" i="15"/>
  <c r="F85" i="15"/>
  <c r="E85" i="15"/>
  <c r="C85" i="15"/>
  <c r="F87" i="15"/>
  <c r="E87" i="15"/>
  <c r="C87" i="15"/>
  <c r="F89" i="15"/>
  <c r="E89" i="15"/>
  <c r="C89" i="15"/>
  <c r="F91" i="15"/>
  <c r="E91" i="15"/>
  <c r="C91" i="15"/>
  <c r="F93" i="15"/>
  <c r="E93" i="15"/>
  <c r="C93" i="15"/>
  <c r="F95" i="15"/>
  <c r="E95" i="15"/>
  <c r="C95" i="15"/>
  <c r="F97" i="15"/>
  <c r="E97" i="15"/>
  <c r="C97" i="15"/>
  <c r="F99" i="15"/>
  <c r="E99" i="15"/>
  <c r="C99" i="15"/>
  <c r="F101" i="15"/>
  <c r="E101" i="15"/>
  <c r="C101" i="15"/>
  <c r="F103" i="15"/>
  <c r="E103" i="15"/>
  <c r="C103" i="15"/>
  <c r="F105" i="15"/>
  <c r="E105" i="15"/>
  <c r="C105" i="15"/>
  <c r="F107" i="15"/>
  <c r="E107" i="15"/>
  <c r="C107" i="15"/>
  <c r="F109" i="15"/>
  <c r="E109" i="15"/>
  <c r="C109" i="15"/>
  <c r="F111" i="15"/>
  <c r="E111" i="15"/>
  <c r="C111" i="15"/>
  <c r="F113" i="15"/>
  <c r="E113" i="15"/>
  <c r="C113" i="15"/>
  <c r="F115" i="15"/>
  <c r="E115" i="15"/>
  <c r="C115" i="15"/>
  <c r="F117" i="15"/>
  <c r="E117" i="15"/>
  <c r="C117" i="15"/>
  <c r="F119" i="15"/>
  <c r="E119" i="15"/>
  <c r="C119" i="15"/>
  <c r="F121" i="15"/>
  <c r="E121" i="15"/>
  <c r="C121" i="15"/>
  <c r="F123" i="15"/>
  <c r="E123" i="15"/>
  <c r="C123" i="15"/>
  <c r="F125" i="15"/>
  <c r="E125" i="15"/>
  <c r="C125" i="15"/>
  <c r="F127" i="15"/>
  <c r="E127" i="15"/>
  <c r="C127" i="15"/>
  <c r="F129" i="15"/>
  <c r="E129" i="15"/>
  <c r="C129" i="15"/>
  <c r="F131" i="15"/>
  <c r="E131" i="15"/>
  <c r="C131" i="15"/>
  <c r="F133" i="15"/>
  <c r="E133" i="15"/>
  <c r="C133" i="15"/>
  <c r="F135" i="15"/>
  <c r="E135" i="15"/>
  <c r="C135" i="15"/>
  <c r="H137" i="15"/>
  <c r="E137" i="15"/>
  <c r="C137" i="15"/>
  <c r="F138" i="15"/>
  <c r="E138" i="15"/>
  <c r="C138" i="15"/>
  <c r="F140" i="15"/>
  <c r="E140" i="15"/>
  <c r="C140" i="15"/>
  <c r="F142" i="15"/>
  <c r="E142" i="15"/>
  <c r="C142" i="15"/>
  <c r="F144" i="15"/>
  <c r="E144" i="15"/>
  <c r="C144" i="15"/>
  <c r="F146" i="15"/>
  <c r="E146" i="15"/>
  <c r="C146" i="15"/>
  <c r="F148" i="15"/>
  <c r="E148" i="15"/>
  <c r="C148" i="15"/>
  <c r="F150" i="15"/>
  <c r="E150" i="15"/>
  <c r="C150" i="15"/>
  <c r="F152" i="15"/>
  <c r="E152" i="15"/>
  <c r="C152" i="15"/>
  <c r="F154" i="15"/>
  <c r="E154" i="15"/>
  <c r="C154" i="15"/>
  <c r="F156" i="15"/>
  <c r="E156" i="15"/>
  <c r="C156" i="15"/>
  <c r="F158" i="15"/>
  <c r="E158" i="15"/>
  <c r="C158" i="15"/>
  <c r="F160" i="15"/>
  <c r="E160" i="15"/>
  <c r="C160" i="15"/>
  <c r="F162" i="15"/>
  <c r="E162" i="15"/>
  <c r="C162" i="15"/>
  <c r="F164" i="15"/>
  <c r="E164" i="15"/>
  <c r="C164" i="15"/>
  <c r="F42" i="15"/>
  <c r="F44" i="15"/>
  <c r="F46" i="15"/>
  <c r="F48" i="15"/>
  <c r="F50" i="15"/>
  <c r="F52" i="15"/>
  <c r="F54" i="15"/>
  <c r="F56" i="15"/>
  <c r="F58" i="15"/>
  <c r="F60" i="15"/>
  <c r="F62" i="15"/>
  <c r="F64" i="15"/>
  <c r="F66" i="15"/>
  <c r="F68" i="15"/>
  <c r="F70" i="15"/>
  <c r="F72" i="15"/>
  <c r="F74" i="15"/>
  <c r="F76" i="15"/>
  <c r="F78" i="15"/>
  <c r="F80" i="15"/>
  <c r="F82" i="15"/>
  <c r="F84" i="15"/>
  <c r="F86" i="15"/>
  <c r="F88" i="15"/>
  <c r="H90" i="15"/>
  <c r="E90" i="15"/>
  <c r="H92" i="15"/>
  <c r="E92" i="15"/>
  <c r="C92" i="15"/>
  <c r="A92" i="15"/>
  <c r="B92" i="15" s="1"/>
  <c r="H94" i="15"/>
  <c r="E94" i="15"/>
  <c r="C94" i="15"/>
  <c r="A94" i="15"/>
  <c r="H96" i="15"/>
  <c r="E96" i="15"/>
  <c r="C96" i="15"/>
  <c r="A96" i="15"/>
  <c r="B96" i="15" s="1"/>
  <c r="H98" i="15"/>
  <c r="E98" i="15"/>
  <c r="C98" i="15"/>
  <c r="A98" i="15"/>
  <c r="B98" i="15" s="1"/>
  <c r="H100" i="15"/>
  <c r="E100" i="15"/>
  <c r="C100" i="15"/>
  <c r="A100" i="15"/>
  <c r="B100" i="15" s="1"/>
  <c r="H102" i="15"/>
  <c r="E102" i="15"/>
  <c r="C102" i="15"/>
  <c r="A102" i="15"/>
  <c r="B102" i="15" s="1"/>
  <c r="H104" i="15"/>
  <c r="E104" i="15"/>
  <c r="C104" i="15"/>
  <c r="A104" i="15"/>
  <c r="B104" i="15" s="1"/>
  <c r="H106" i="15"/>
  <c r="E106" i="15"/>
  <c r="C106" i="15"/>
  <c r="A106" i="15"/>
  <c r="B106" i="15" s="1"/>
  <c r="H108" i="15"/>
  <c r="E108" i="15"/>
  <c r="C108" i="15"/>
  <c r="A108" i="15"/>
  <c r="B108" i="15" s="1"/>
  <c r="H110" i="15"/>
  <c r="E110" i="15"/>
  <c r="C110" i="15"/>
  <c r="A110" i="15"/>
  <c r="B110" i="15" s="1"/>
  <c r="H112" i="15"/>
  <c r="E112" i="15"/>
  <c r="C112" i="15"/>
  <c r="A112" i="15"/>
  <c r="B112" i="15" s="1"/>
  <c r="H114" i="15"/>
  <c r="E114" i="15"/>
  <c r="C114" i="15"/>
  <c r="A114" i="15"/>
  <c r="B114" i="15" s="1"/>
  <c r="H116" i="15"/>
  <c r="E116" i="15"/>
  <c r="C116" i="15"/>
  <c r="A116" i="15"/>
  <c r="B116" i="15" s="1"/>
  <c r="H118" i="15"/>
  <c r="E118" i="15"/>
  <c r="C118" i="15"/>
  <c r="A118" i="15"/>
  <c r="B118" i="15" s="1"/>
  <c r="H120" i="15"/>
  <c r="E120" i="15"/>
  <c r="C120" i="15"/>
  <c r="A120" i="15"/>
  <c r="H122" i="15"/>
  <c r="E122" i="15"/>
  <c r="C122" i="15"/>
  <c r="A122" i="15"/>
  <c r="B122" i="15" s="1"/>
  <c r="H124" i="15"/>
  <c r="E124" i="15"/>
  <c r="C124" i="15"/>
  <c r="A124" i="15"/>
  <c r="B124" i="15" s="1"/>
  <c r="H126" i="15"/>
  <c r="E126" i="15"/>
  <c r="C126" i="15"/>
  <c r="A126" i="15"/>
  <c r="B126" i="15" s="1"/>
  <c r="H128" i="15"/>
  <c r="E128" i="15"/>
  <c r="C128" i="15"/>
  <c r="A128" i="15"/>
  <c r="B128" i="15" s="1"/>
  <c r="H130" i="15"/>
  <c r="E130" i="15"/>
  <c r="C130" i="15"/>
  <c r="A130" i="15"/>
  <c r="B130" i="15" s="1"/>
  <c r="H132" i="15"/>
  <c r="E132" i="15"/>
  <c r="C132" i="15"/>
  <c r="A132" i="15"/>
  <c r="B132" i="15" s="1"/>
  <c r="H134" i="15"/>
  <c r="E134" i="15"/>
  <c r="C134" i="15"/>
  <c r="A134" i="15"/>
  <c r="B134" i="15" s="1"/>
  <c r="H136" i="15"/>
  <c r="E136" i="15"/>
  <c r="C136" i="15"/>
  <c r="A136" i="15"/>
  <c r="B136" i="15" s="1"/>
  <c r="A42" i="15"/>
  <c r="B42" i="15" s="1"/>
  <c r="C42" i="15"/>
  <c r="E42" i="15"/>
  <c r="A44" i="15"/>
  <c r="B44" i="15" s="1"/>
  <c r="C44" i="15"/>
  <c r="E44" i="15"/>
  <c r="A46" i="15"/>
  <c r="B46" i="15" s="1"/>
  <c r="C46" i="15"/>
  <c r="E46" i="15"/>
  <c r="A48" i="15"/>
  <c r="B48" i="15" s="1"/>
  <c r="C48" i="15"/>
  <c r="E48" i="15"/>
  <c r="A50" i="15"/>
  <c r="B50" i="15" s="1"/>
  <c r="C50" i="15"/>
  <c r="E50" i="15"/>
  <c r="A52" i="15"/>
  <c r="B52" i="15" s="1"/>
  <c r="C52" i="15"/>
  <c r="E52" i="15"/>
  <c r="A54" i="15"/>
  <c r="B54" i="15" s="1"/>
  <c r="C54" i="15"/>
  <c r="E54" i="15"/>
  <c r="A56" i="15"/>
  <c r="B56" i="15" s="1"/>
  <c r="C56" i="15"/>
  <c r="E56" i="15"/>
  <c r="A58" i="15"/>
  <c r="B58" i="15" s="1"/>
  <c r="C58" i="15"/>
  <c r="E58" i="15"/>
  <c r="A60" i="15"/>
  <c r="B60" i="15" s="1"/>
  <c r="C60" i="15"/>
  <c r="E60" i="15"/>
  <c r="A62" i="15"/>
  <c r="B62" i="15" s="1"/>
  <c r="C62" i="15"/>
  <c r="E62" i="15"/>
  <c r="A64" i="15"/>
  <c r="B64" i="15" s="1"/>
  <c r="C64" i="15"/>
  <c r="E64" i="15"/>
  <c r="A66" i="15"/>
  <c r="B66" i="15" s="1"/>
  <c r="C66" i="15"/>
  <c r="E66" i="15"/>
  <c r="A68" i="15"/>
  <c r="B68" i="15" s="1"/>
  <c r="C68" i="15"/>
  <c r="E68" i="15"/>
  <c r="A70" i="15"/>
  <c r="B70" i="15" s="1"/>
  <c r="C70" i="15"/>
  <c r="E70" i="15"/>
  <c r="A72" i="15"/>
  <c r="B72" i="15" s="1"/>
  <c r="C72" i="15"/>
  <c r="E72" i="15"/>
  <c r="A74" i="15"/>
  <c r="B74" i="15" s="1"/>
  <c r="C74" i="15"/>
  <c r="E74" i="15"/>
  <c r="A76" i="15"/>
  <c r="B76" i="15" s="1"/>
  <c r="C76" i="15"/>
  <c r="E76" i="15"/>
  <c r="A78" i="15"/>
  <c r="B78" i="15" s="1"/>
  <c r="C78" i="15"/>
  <c r="E78" i="15"/>
  <c r="A80" i="15"/>
  <c r="C80" i="15"/>
  <c r="E80" i="15"/>
  <c r="A82" i="15"/>
  <c r="B82" i="15" s="1"/>
  <c r="C82" i="15"/>
  <c r="E82" i="15"/>
  <c r="A84" i="15"/>
  <c r="B84" i="15" s="1"/>
  <c r="C84" i="15"/>
  <c r="E84" i="15"/>
  <c r="A86" i="15"/>
  <c r="C86" i="15"/>
  <c r="E86" i="15"/>
  <c r="A88" i="15"/>
  <c r="B88" i="15" s="1"/>
  <c r="C88" i="15"/>
  <c r="E88" i="15"/>
  <c r="A90" i="15"/>
  <c r="B90" i="15" s="1"/>
  <c r="C90" i="15"/>
  <c r="F90" i="15"/>
  <c r="F92" i="15"/>
  <c r="F94" i="15"/>
  <c r="F96" i="15"/>
  <c r="F98" i="15"/>
  <c r="F100" i="15"/>
  <c r="F102" i="15"/>
  <c r="F104" i="15"/>
  <c r="F106" i="15"/>
  <c r="F108" i="15"/>
  <c r="F110" i="15"/>
  <c r="F112" i="15"/>
  <c r="F114" i="15"/>
  <c r="F116" i="15"/>
  <c r="F118" i="15"/>
  <c r="F120" i="15"/>
  <c r="F122" i="15"/>
  <c r="F124" i="15"/>
  <c r="F126" i="15"/>
  <c r="F128" i="15"/>
  <c r="F130" i="15"/>
  <c r="F132" i="15"/>
  <c r="F134" i="15"/>
  <c r="F136" i="15"/>
  <c r="H139" i="15"/>
  <c r="E139" i="15"/>
  <c r="C139" i="15"/>
  <c r="A139" i="15"/>
  <c r="B139" i="15" s="1"/>
  <c r="F139" i="15"/>
  <c r="H141" i="15"/>
  <c r="E141" i="15"/>
  <c r="C141" i="15"/>
  <c r="A141" i="15"/>
  <c r="B141" i="15" s="1"/>
  <c r="F141" i="15"/>
  <c r="H143" i="15"/>
  <c r="E143" i="15"/>
  <c r="C143" i="15"/>
  <c r="A143" i="15"/>
  <c r="B143" i="15" s="1"/>
  <c r="F143" i="15"/>
  <c r="H145" i="15"/>
  <c r="E145" i="15"/>
  <c r="C145" i="15"/>
  <c r="A145" i="15"/>
  <c r="B145" i="15" s="1"/>
  <c r="F145" i="15"/>
  <c r="H147" i="15"/>
  <c r="E147" i="15"/>
  <c r="C147" i="15"/>
  <c r="A147" i="15"/>
  <c r="B147" i="15" s="1"/>
  <c r="F147" i="15"/>
  <c r="H149" i="15"/>
  <c r="E149" i="15"/>
  <c r="C149" i="15"/>
  <c r="A149" i="15"/>
  <c r="B149" i="15" s="1"/>
  <c r="F149" i="15"/>
  <c r="H151" i="15"/>
  <c r="E151" i="15"/>
  <c r="C151" i="15"/>
  <c r="A151" i="15"/>
  <c r="B151" i="15" s="1"/>
  <c r="F151" i="15"/>
  <c r="H153" i="15"/>
  <c r="E153" i="15"/>
  <c r="C153" i="15"/>
  <c r="A153" i="15"/>
  <c r="B153" i="15" s="1"/>
  <c r="F153" i="15"/>
  <c r="H155" i="15"/>
  <c r="E155" i="15"/>
  <c r="C155" i="15"/>
  <c r="A155" i="15"/>
  <c r="B155" i="15" s="1"/>
  <c r="F155" i="15"/>
  <c r="H157" i="15"/>
  <c r="E157" i="15"/>
  <c r="C157" i="15"/>
  <c r="A157" i="15"/>
  <c r="B157" i="15" s="1"/>
  <c r="F157" i="15"/>
  <c r="H159" i="15"/>
  <c r="E159" i="15"/>
  <c r="C159" i="15"/>
  <c r="A159" i="15"/>
  <c r="B159" i="15" s="1"/>
  <c r="F159" i="15"/>
  <c r="H161" i="15"/>
  <c r="E161" i="15"/>
  <c r="C161" i="15"/>
  <c r="A161" i="15"/>
  <c r="B161" i="15" s="1"/>
  <c r="F161" i="15"/>
  <c r="H163" i="15"/>
  <c r="E163" i="15"/>
  <c r="C163" i="15"/>
  <c r="A163" i="15"/>
  <c r="B163" i="15" s="1"/>
  <c r="F163" i="15"/>
  <c r="H165" i="15"/>
  <c r="E165" i="15"/>
  <c r="C165" i="15"/>
  <c r="A165" i="15"/>
  <c r="B165" i="15" s="1"/>
  <c r="F165" i="15"/>
  <c r="F137" i="15"/>
  <c r="H41" i="14"/>
  <c r="H43" i="14"/>
  <c r="H45" i="14"/>
  <c r="H47" i="14"/>
  <c r="H49" i="14"/>
  <c r="H51" i="14"/>
  <c r="H53" i="14"/>
  <c r="H55" i="14"/>
  <c r="H57" i="14"/>
  <c r="H59" i="14"/>
  <c r="H61" i="14"/>
  <c r="H63" i="14"/>
  <c r="H65" i="14"/>
  <c r="H67" i="14"/>
  <c r="H69" i="14"/>
  <c r="H71" i="14"/>
  <c r="H73" i="14"/>
  <c r="H75" i="14"/>
  <c r="H77" i="14"/>
  <c r="H79" i="14"/>
  <c r="F81" i="14"/>
  <c r="E81" i="14"/>
  <c r="F83" i="14"/>
  <c r="E83" i="14"/>
  <c r="C83" i="14"/>
  <c r="F85" i="14"/>
  <c r="E85" i="14"/>
  <c r="C85" i="14"/>
  <c r="F87" i="14"/>
  <c r="E87" i="14"/>
  <c r="C87" i="14"/>
  <c r="F89" i="14"/>
  <c r="E89" i="14"/>
  <c r="C89" i="14"/>
  <c r="F91" i="14"/>
  <c r="E91" i="14"/>
  <c r="C91" i="14"/>
  <c r="F93" i="14"/>
  <c r="E93" i="14"/>
  <c r="C93" i="14"/>
  <c r="F95" i="14"/>
  <c r="E95" i="14"/>
  <c r="C95" i="14"/>
  <c r="F97" i="14"/>
  <c r="E97" i="14"/>
  <c r="C97" i="14"/>
  <c r="F99" i="14"/>
  <c r="E99" i="14"/>
  <c r="C99" i="14"/>
  <c r="F101" i="14"/>
  <c r="E101" i="14"/>
  <c r="C101" i="14"/>
  <c r="F103" i="14"/>
  <c r="E103" i="14"/>
  <c r="C103" i="14"/>
  <c r="F105" i="14"/>
  <c r="E105" i="14"/>
  <c r="C105" i="14"/>
  <c r="F107" i="14"/>
  <c r="E107" i="14"/>
  <c r="C107" i="14"/>
  <c r="F109" i="14"/>
  <c r="E109" i="14"/>
  <c r="C109" i="14"/>
  <c r="F111" i="14"/>
  <c r="E111" i="14"/>
  <c r="C111" i="14"/>
  <c r="F113" i="14"/>
  <c r="E113" i="14"/>
  <c r="C113" i="14"/>
  <c r="F115" i="14"/>
  <c r="E115" i="14"/>
  <c r="C115" i="14"/>
  <c r="F117" i="14"/>
  <c r="E117" i="14"/>
  <c r="C117" i="14"/>
  <c r="F119" i="14"/>
  <c r="E119" i="14"/>
  <c r="C119" i="14"/>
  <c r="F121" i="14"/>
  <c r="E121" i="14"/>
  <c r="C121" i="14"/>
  <c r="F123" i="14"/>
  <c r="E123" i="14"/>
  <c r="C123" i="14"/>
  <c r="F125" i="14"/>
  <c r="E125" i="14"/>
  <c r="C125" i="14"/>
  <c r="F127" i="14"/>
  <c r="E127" i="14"/>
  <c r="C127" i="14"/>
  <c r="F129" i="14"/>
  <c r="E129" i="14"/>
  <c r="C129" i="14"/>
  <c r="F131" i="14"/>
  <c r="E131" i="14"/>
  <c r="C131" i="14"/>
  <c r="F133" i="14"/>
  <c r="E133" i="14"/>
  <c r="C133" i="14"/>
  <c r="F135" i="14"/>
  <c r="E135" i="14"/>
  <c r="C135" i="14"/>
  <c r="H137" i="14"/>
  <c r="E137" i="14"/>
  <c r="C137" i="14"/>
  <c r="F138" i="14"/>
  <c r="E138" i="14"/>
  <c r="C138" i="14"/>
  <c r="F140" i="14"/>
  <c r="E140" i="14"/>
  <c r="C140" i="14"/>
  <c r="F142" i="14"/>
  <c r="E142" i="14"/>
  <c r="C142" i="14"/>
  <c r="F144" i="14"/>
  <c r="E144" i="14"/>
  <c r="C144" i="14"/>
  <c r="F146" i="14"/>
  <c r="E146" i="14"/>
  <c r="C146" i="14"/>
  <c r="F148" i="14"/>
  <c r="E148" i="14"/>
  <c r="C148" i="14"/>
  <c r="F150" i="14"/>
  <c r="E150" i="14"/>
  <c r="C150" i="14"/>
  <c r="F152" i="14"/>
  <c r="E152" i="14"/>
  <c r="C152" i="14"/>
  <c r="F154" i="14"/>
  <c r="E154" i="14"/>
  <c r="C154" i="14"/>
  <c r="F156" i="14"/>
  <c r="E156" i="14"/>
  <c r="C156" i="14"/>
  <c r="F158" i="14"/>
  <c r="E158" i="14"/>
  <c r="C158" i="14"/>
  <c r="F160" i="14"/>
  <c r="E160" i="14"/>
  <c r="C160" i="14"/>
  <c r="F162" i="14"/>
  <c r="E162" i="14"/>
  <c r="C162" i="14"/>
  <c r="F164" i="14"/>
  <c r="E164" i="14"/>
  <c r="C164" i="14"/>
  <c r="F42" i="14"/>
  <c r="F44" i="14"/>
  <c r="F46" i="14"/>
  <c r="F48" i="14"/>
  <c r="F50" i="14"/>
  <c r="F52" i="14"/>
  <c r="F54" i="14"/>
  <c r="F56" i="14"/>
  <c r="F58" i="14"/>
  <c r="F60" i="14"/>
  <c r="F62" i="14"/>
  <c r="F64" i="14"/>
  <c r="F66" i="14"/>
  <c r="F68" i="14"/>
  <c r="F70" i="14"/>
  <c r="F72" i="14"/>
  <c r="F74" i="14"/>
  <c r="F76" i="14"/>
  <c r="F78" i="14"/>
  <c r="F80" i="14"/>
  <c r="F82" i="14"/>
  <c r="F84" i="14"/>
  <c r="F86" i="14"/>
  <c r="F88" i="14"/>
  <c r="H90" i="14"/>
  <c r="E90" i="14"/>
  <c r="H92" i="14"/>
  <c r="E92" i="14"/>
  <c r="C92" i="14"/>
  <c r="A92" i="14"/>
  <c r="B92" i="14" s="1"/>
  <c r="H94" i="14"/>
  <c r="E94" i="14"/>
  <c r="C94" i="14"/>
  <c r="A94" i="14"/>
  <c r="H96" i="14"/>
  <c r="E96" i="14"/>
  <c r="C96" i="14"/>
  <c r="A96" i="14"/>
  <c r="B96" i="14" s="1"/>
  <c r="H98" i="14"/>
  <c r="E98" i="14"/>
  <c r="C98" i="14"/>
  <c r="A98" i="14"/>
  <c r="B98" i="14" s="1"/>
  <c r="H100" i="14"/>
  <c r="E100" i="14"/>
  <c r="C100" i="14"/>
  <c r="A100" i="14"/>
  <c r="B100" i="14" s="1"/>
  <c r="H102" i="14"/>
  <c r="E102" i="14"/>
  <c r="C102" i="14"/>
  <c r="A102" i="14"/>
  <c r="B102" i="14" s="1"/>
  <c r="H104" i="14"/>
  <c r="E104" i="14"/>
  <c r="C104" i="14"/>
  <c r="A104" i="14"/>
  <c r="B104" i="14" s="1"/>
  <c r="H106" i="14"/>
  <c r="E106" i="14"/>
  <c r="C106" i="14"/>
  <c r="A106" i="14"/>
  <c r="B106" i="14" s="1"/>
  <c r="H108" i="14"/>
  <c r="E108" i="14"/>
  <c r="C108" i="14"/>
  <c r="A108" i="14"/>
  <c r="B108" i="14" s="1"/>
  <c r="H110" i="14"/>
  <c r="E110" i="14"/>
  <c r="C110" i="14"/>
  <c r="A110" i="14"/>
  <c r="B110" i="14" s="1"/>
  <c r="H112" i="14"/>
  <c r="E112" i="14"/>
  <c r="C112" i="14"/>
  <c r="A112" i="14"/>
  <c r="B112" i="14" s="1"/>
  <c r="H114" i="14"/>
  <c r="E114" i="14"/>
  <c r="C114" i="14"/>
  <c r="A114" i="14"/>
  <c r="B114" i="14" s="1"/>
  <c r="H116" i="14"/>
  <c r="E116" i="14"/>
  <c r="C116" i="14"/>
  <c r="A116" i="14"/>
  <c r="B116" i="14" s="1"/>
  <c r="H118" i="14"/>
  <c r="E118" i="14"/>
  <c r="C118" i="14"/>
  <c r="A118" i="14"/>
  <c r="B118" i="14" s="1"/>
  <c r="H120" i="14"/>
  <c r="E120" i="14"/>
  <c r="C120" i="14"/>
  <c r="A120" i="14"/>
  <c r="H122" i="14"/>
  <c r="E122" i="14"/>
  <c r="C122" i="14"/>
  <c r="A122" i="14"/>
  <c r="B122" i="14" s="1"/>
  <c r="H124" i="14"/>
  <c r="E124" i="14"/>
  <c r="C124" i="14"/>
  <c r="A124" i="14"/>
  <c r="B124" i="14" s="1"/>
  <c r="H126" i="14"/>
  <c r="E126" i="14"/>
  <c r="C126" i="14"/>
  <c r="A126" i="14"/>
  <c r="B126" i="14" s="1"/>
  <c r="H128" i="14"/>
  <c r="E128" i="14"/>
  <c r="C128" i="14"/>
  <c r="A128" i="14"/>
  <c r="B128" i="14" s="1"/>
  <c r="H130" i="14"/>
  <c r="E130" i="14"/>
  <c r="C130" i="14"/>
  <c r="A130" i="14"/>
  <c r="B130" i="14" s="1"/>
  <c r="H132" i="14"/>
  <c r="E132" i="14"/>
  <c r="C132" i="14"/>
  <c r="A132" i="14"/>
  <c r="B132" i="14" s="1"/>
  <c r="H134" i="14"/>
  <c r="E134" i="14"/>
  <c r="C134" i="14"/>
  <c r="A134" i="14"/>
  <c r="B134" i="14" s="1"/>
  <c r="H136" i="14"/>
  <c r="E136" i="14"/>
  <c r="C136" i="14"/>
  <c r="A136" i="14"/>
  <c r="B136" i="14" s="1"/>
  <c r="A42" i="14"/>
  <c r="B42" i="14" s="1"/>
  <c r="C42" i="14"/>
  <c r="E42" i="14"/>
  <c r="A44" i="14"/>
  <c r="B44" i="14" s="1"/>
  <c r="C44" i="14"/>
  <c r="E44" i="14"/>
  <c r="A46" i="14"/>
  <c r="B46" i="14" s="1"/>
  <c r="C46" i="14"/>
  <c r="E46" i="14"/>
  <c r="A48" i="14"/>
  <c r="B48" i="14" s="1"/>
  <c r="C48" i="14"/>
  <c r="E48" i="14"/>
  <c r="A50" i="14"/>
  <c r="B50" i="14" s="1"/>
  <c r="C50" i="14"/>
  <c r="E50" i="14"/>
  <c r="A52" i="14"/>
  <c r="B52" i="14" s="1"/>
  <c r="C52" i="14"/>
  <c r="E52" i="14"/>
  <c r="A54" i="14"/>
  <c r="B54" i="14" s="1"/>
  <c r="C54" i="14"/>
  <c r="E54" i="14"/>
  <c r="A56" i="14"/>
  <c r="B56" i="14" s="1"/>
  <c r="C56" i="14"/>
  <c r="E56" i="14"/>
  <c r="A58" i="14"/>
  <c r="B58" i="14" s="1"/>
  <c r="C58" i="14"/>
  <c r="E58" i="14"/>
  <c r="A60" i="14"/>
  <c r="B60" i="14" s="1"/>
  <c r="C60" i="14"/>
  <c r="E60" i="14"/>
  <c r="A62" i="14"/>
  <c r="B62" i="14" s="1"/>
  <c r="C62" i="14"/>
  <c r="E62" i="14"/>
  <c r="A64" i="14"/>
  <c r="B64" i="14" s="1"/>
  <c r="C64" i="14"/>
  <c r="E64" i="14"/>
  <c r="A66" i="14"/>
  <c r="B66" i="14" s="1"/>
  <c r="C66" i="14"/>
  <c r="E66" i="14"/>
  <c r="A68" i="14"/>
  <c r="B68" i="14" s="1"/>
  <c r="C68" i="14"/>
  <c r="E68" i="14"/>
  <c r="A70" i="14"/>
  <c r="B70" i="14" s="1"/>
  <c r="C70" i="14"/>
  <c r="E70" i="14"/>
  <c r="A72" i="14"/>
  <c r="B72" i="14" s="1"/>
  <c r="C72" i="14"/>
  <c r="E72" i="14"/>
  <c r="A74" i="14"/>
  <c r="B74" i="14" s="1"/>
  <c r="C74" i="14"/>
  <c r="E74" i="14"/>
  <c r="A76" i="14"/>
  <c r="B76" i="14" s="1"/>
  <c r="C76" i="14"/>
  <c r="E76" i="14"/>
  <c r="A78" i="14"/>
  <c r="B78" i="14" s="1"/>
  <c r="C78" i="14"/>
  <c r="E78" i="14"/>
  <c r="A80" i="14"/>
  <c r="C80" i="14"/>
  <c r="E80" i="14"/>
  <c r="A82" i="14"/>
  <c r="B82" i="14" s="1"/>
  <c r="C82" i="14"/>
  <c r="E82" i="14"/>
  <c r="A84" i="14"/>
  <c r="B84" i="14" s="1"/>
  <c r="C84" i="14"/>
  <c r="E84" i="14"/>
  <c r="A86" i="14"/>
  <c r="C86" i="14"/>
  <c r="E86" i="14"/>
  <c r="A88" i="14"/>
  <c r="B88" i="14" s="1"/>
  <c r="C88" i="14"/>
  <c r="E88" i="14"/>
  <c r="A90" i="14"/>
  <c r="B90" i="14" s="1"/>
  <c r="C90" i="14"/>
  <c r="F90" i="14"/>
  <c r="F92" i="14"/>
  <c r="F94" i="14"/>
  <c r="F96" i="14"/>
  <c r="F98" i="14"/>
  <c r="F100" i="14"/>
  <c r="F102" i="14"/>
  <c r="F104" i="14"/>
  <c r="F106" i="14"/>
  <c r="F108" i="14"/>
  <c r="F110" i="14"/>
  <c r="F112" i="14"/>
  <c r="F114" i="14"/>
  <c r="F116" i="14"/>
  <c r="F118" i="14"/>
  <c r="F120" i="14"/>
  <c r="F122" i="14"/>
  <c r="F124" i="14"/>
  <c r="F126" i="14"/>
  <c r="F128" i="14"/>
  <c r="F130" i="14"/>
  <c r="F132" i="14"/>
  <c r="F134" i="14"/>
  <c r="F136" i="14"/>
  <c r="H139" i="14"/>
  <c r="E139" i="14"/>
  <c r="C139" i="14"/>
  <c r="A139" i="14"/>
  <c r="B139" i="14" s="1"/>
  <c r="F139" i="14"/>
  <c r="H141" i="14"/>
  <c r="E141" i="14"/>
  <c r="C141" i="14"/>
  <c r="A141" i="14"/>
  <c r="B141" i="14" s="1"/>
  <c r="F141" i="14"/>
  <c r="H143" i="14"/>
  <c r="E143" i="14"/>
  <c r="C143" i="14"/>
  <c r="A143" i="14"/>
  <c r="B143" i="14" s="1"/>
  <c r="F143" i="14"/>
  <c r="H145" i="14"/>
  <c r="E145" i="14"/>
  <c r="C145" i="14"/>
  <c r="A145" i="14"/>
  <c r="B145" i="14" s="1"/>
  <c r="F145" i="14"/>
  <c r="H147" i="14"/>
  <c r="E147" i="14"/>
  <c r="C147" i="14"/>
  <c r="A147" i="14"/>
  <c r="B147" i="14" s="1"/>
  <c r="F147" i="14"/>
  <c r="H149" i="14"/>
  <c r="E149" i="14"/>
  <c r="C149" i="14"/>
  <c r="A149" i="14"/>
  <c r="B149" i="14" s="1"/>
  <c r="F149" i="14"/>
  <c r="H151" i="14"/>
  <c r="E151" i="14"/>
  <c r="C151" i="14"/>
  <c r="A151" i="14"/>
  <c r="B151" i="14" s="1"/>
  <c r="F151" i="14"/>
  <c r="H153" i="14"/>
  <c r="E153" i="14"/>
  <c r="C153" i="14"/>
  <c r="A153" i="14"/>
  <c r="B153" i="14" s="1"/>
  <c r="F153" i="14"/>
  <c r="H155" i="14"/>
  <c r="E155" i="14"/>
  <c r="C155" i="14"/>
  <c r="A155" i="14"/>
  <c r="B155" i="14" s="1"/>
  <c r="F155" i="14"/>
  <c r="H157" i="14"/>
  <c r="E157" i="14"/>
  <c r="C157" i="14"/>
  <c r="A157" i="14"/>
  <c r="B157" i="14" s="1"/>
  <c r="F157" i="14"/>
  <c r="H159" i="14"/>
  <c r="E159" i="14"/>
  <c r="C159" i="14"/>
  <c r="A159" i="14"/>
  <c r="B159" i="14" s="1"/>
  <c r="F159" i="14"/>
  <c r="H161" i="14"/>
  <c r="E161" i="14"/>
  <c r="C161" i="14"/>
  <c r="A161" i="14"/>
  <c r="B161" i="14" s="1"/>
  <c r="F161" i="14"/>
  <c r="H163" i="14"/>
  <c r="E163" i="14"/>
  <c r="C163" i="14"/>
  <c r="A163" i="14"/>
  <c r="B163" i="14" s="1"/>
  <c r="F163" i="14"/>
  <c r="H165" i="14"/>
  <c r="E165" i="14"/>
  <c r="C165" i="14"/>
  <c r="A165" i="14"/>
  <c r="B165" i="14" s="1"/>
  <c r="F165" i="14"/>
  <c r="F137" i="14"/>
  <c r="H41" i="13"/>
  <c r="H43" i="13"/>
  <c r="H45" i="13"/>
  <c r="H47" i="13"/>
  <c r="H49" i="13"/>
  <c r="H51" i="13"/>
  <c r="H53" i="13"/>
  <c r="H55" i="13"/>
  <c r="H57" i="13"/>
  <c r="H59" i="13"/>
  <c r="H61" i="13"/>
  <c r="H63" i="13"/>
  <c r="H65" i="13"/>
  <c r="H67" i="13"/>
  <c r="H69" i="13"/>
  <c r="H71" i="13"/>
  <c r="H73" i="13"/>
  <c r="H75" i="13"/>
  <c r="H77" i="13"/>
  <c r="H79" i="13"/>
  <c r="F81" i="13"/>
  <c r="E81" i="13"/>
  <c r="F83" i="13"/>
  <c r="E83" i="13"/>
  <c r="C83" i="13"/>
  <c r="F85" i="13"/>
  <c r="E85" i="13"/>
  <c r="C85" i="13"/>
  <c r="F87" i="13"/>
  <c r="E87" i="13"/>
  <c r="C87" i="13"/>
  <c r="F89" i="13"/>
  <c r="E89" i="13"/>
  <c r="C89" i="13"/>
  <c r="F91" i="13"/>
  <c r="E91" i="13"/>
  <c r="C91" i="13"/>
  <c r="F93" i="13"/>
  <c r="E93" i="13"/>
  <c r="C93" i="13"/>
  <c r="F95" i="13"/>
  <c r="E95" i="13"/>
  <c r="C95" i="13"/>
  <c r="F97" i="13"/>
  <c r="E97" i="13"/>
  <c r="C97" i="13"/>
  <c r="F99" i="13"/>
  <c r="E99" i="13"/>
  <c r="C99" i="13"/>
  <c r="F101" i="13"/>
  <c r="E101" i="13"/>
  <c r="C101" i="13"/>
  <c r="F103" i="13"/>
  <c r="E103" i="13"/>
  <c r="C103" i="13"/>
  <c r="F105" i="13"/>
  <c r="E105" i="13"/>
  <c r="C105" i="13"/>
  <c r="F107" i="13"/>
  <c r="E107" i="13"/>
  <c r="C107" i="13"/>
  <c r="F109" i="13"/>
  <c r="E109" i="13"/>
  <c r="C109" i="13"/>
  <c r="F111" i="13"/>
  <c r="E111" i="13"/>
  <c r="C111" i="13"/>
  <c r="F113" i="13"/>
  <c r="E113" i="13"/>
  <c r="C113" i="13"/>
  <c r="F115" i="13"/>
  <c r="E115" i="13"/>
  <c r="C115" i="13"/>
  <c r="F117" i="13"/>
  <c r="E117" i="13"/>
  <c r="C117" i="13"/>
  <c r="F119" i="13"/>
  <c r="E119" i="13"/>
  <c r="C119" i="13"/>
  <c r="F121" i="13"/>
  <c r="E121" i="13"/>
  <c r="C121" i="13"/>
  <c r="F123" i="13"/>
  <c r="E123" i="13"/>
  <c r="C123" i="13"/>
  <c r="F125" i="13"/>
  <c r="E125" i="13"/>
  <c r="C125" i="13"/>
  <c r="F127" i="13"/>
  <c r="E127" i="13"/>
  <c r="C127" i="13"/>
  <c r="F129" i="13"/>
  <c r="E129" i="13"/>
  <c r="C129" i="13"/>
  <c r="F131" i="13"/>
  <c r="E131" i="13"/>
  <c r="C131" i="13"/>
  <c r="F133" i="13"/>
  <c r="E133" i="13"/>
  <c r="C133" i="13"/>
  <c r="F135" i="13"/>
  <c r="E135" i="13"/>
  <c r="C135" i="13"/>
  <c r="H137" i="13"/>
  <c r="E137" i="13"/>
  <c r="C137" i="13"/>
  <c r="F138" i="13"/>
  <c r="E138" i="13"/>
  <c r="C138" i="13"/>
  <c r="F140" i="13"/>
  <c r="E140" i="13"/>
  <c r="C140" i="13"/>
  <c r="F142" i="13"/>
  <c r="E142" i="13"/>
  <c r="C142" i="13"/>
  <c r="F144" i="13"/>
  <c r="E144" i="13"/>
  <c r="C144" i="13"/>
  <c r="F146" i="13"/>
  <c r="E146" i="13"/>
  <c r="C146" i="13"/>
  <c r="F148" i="13"/>
  <c r="E148" i="13"/>
  <c r="C148" i="13"/>
  <c r="F150" i="13"/>
  <c r="E150" i="13"/>
  <c r="C150" i="13"/>
  <c r="F152" i="13"/>
  <c r="E152" i="13"/>
  <c r="C152" i="13"/>
  <c r="F154" i="13"/>
  <c r="E154" i="13"/>
  <c r="C154" i="13"/>
  <c r="F156" i="13"/>
  <c r="E156" i="13"/>
  <c r="C156" i="13"/>
  <c r="F158" i="13"/>
  <c r="E158" i="13"/>
  <c r="C158" i="13"/>
  <c r="F160" i="13"/>
  <c r="E160" i="13"/>
  <c r="C160" i="13"/>
  <c r="F162" i="13"/>
  <c r="E162" i="13"/>
  <c r="C162" i="13"/>
  <c r="F164" i="13"/>
  <c r="E164" i="13"/>
  <c r="C164" i="13"/>
  <c r="F42" i="13"/>
  <c r="F44" i="13"/>
  <c r="F46" i="13"/>
  <c r="F48" i="13"/>
  <c r="F50" i="13"/>
  <c r="F52" i="13"/>
  <c r="F54" i="13"/>
  <c r="F56" i="13"/>
  <c r="F58" i="13"/>
  <c r="F60" i="13"/>
  <c r="F62" i="13"/>
  <c r="F64" i="13"/>
  <c r="F66" i="13"/>
  <c r="F68" i="13"/>
  <c r="F70" i="13"/>
  <c r="F72" i="13"/>
  <c r="F74" i="13"/>
  <c r="F76" i="13"/>
  <c r="F78" i="13"/>
  <c r="F80" i="13"/>
  <c r="F82" i="13"/>
  <c r="F84" i="13"/>
  <c r="F86" i="13"/>
  <c r="F88" i="13"/>
  <c r="H90" i="13"/>
  <c r="E90" i="13"/>
  <c r="H92" i="13"/>
  <c r="E92" i="13"/>
  <c r="C92" i="13"/>
  <c r="A92" i="13"/>
  <c r="B92" i="13" s="1"/>
  <c r="H94" i="13"/>
  <c r="E94" i="13"/>
  <c r="C94" i="13"/>
  <c r="A94" i="13"/>
  <c r="B94" i="13" s="1"/>
  <c r="H96" i="13"/>
  <c r="E96" i="13"/>
  <c r="C96" i="13"/>
  <c r="A96" i="13"/>
  <c r="H98" i="13"/>
  <c r="E98" i="13"/>
  <c r="C98" i="13"/>
  <c r="A98" i="13"/>
  <c r="B98" i="13" s="1"/>
  <c r="H100" i="13"/>
  <c r="E100" i="13"/>
  <c r="C100" i="13"/>
  <c r="A100" i="13"/>
  <c r="B100" i="13" s="1"/>
  <c r="H102" i="13"/>
  <c r="E102" i="13"/>
  <c r="C102" i="13"/>
  <c r="A102" i="13"/>
  <c r="H104" i="13"/>
  <c r="E104" i="13"/>
  <c r="C104" i="13"/>
  <c r="A104" i="13"/>
  <c r="B104" i="13" s="1"/>
  <c r="H106" i="13"/>
  <c r="E106" i="13"/>
  <c r="C106" i="13"/>
  <c r="A106" i="13"/>
  <c r="B106" i="13" s="1"/>
  <c r="H108" i="13"/>
  <c r="E108" i="13"/>
  <c r="C108" i="13"/>
  <c r="A108" i="13"/>
  <c r="B108" i="13" s="1"/>
  <c r="H110" i="13"/>
  <c r="E110" i="13"/>
  <c r="C110" i="13"/>
  <c r="A110" i="13"/>
  <c r="B110" i="13" s="1"/>
  <c r="H112" i="13"/>
  <c r="E112" i="13"/>
  <c r="C112" i="13"/>
  <c r="A112" i="13"/>
  <c r="B112" i="13" s="1"/>
  <c r="H114" i="13"/>
  <c r="E114" i="13"/>
  <c r="C114" i="13"/>
  <c r="A114" i="13"/>
  <c r="B114" i="13" s="1"/>
  <c r="H116" i="13"/>
  <c r="E116" i="13"/>
  <c r="C116" i="13"/>
  <c r="A116" i="13"/>
  <c r="B116" i="13" s="1"/>
  <c r="H118" i="13"/>
  <c r="E118" i="13"/>
  <c r="C118" i="13"/>
  <c r="A118" i="13"/>
  <c r="B118" i="13" s="1"/>
  <c r="H120" i="13"/>
  <c r="E120" i="13"/>
  <c r="C120" i="13"/>
  <c r="A120" i="13"/>
  <c r="B120" i="13" s="1"/>
  <c r="H122" i="13"/>
  <c r="E122" i="13"/>
  <c r="C122" i="13"/>
  <c r="A122" i="13"/>
  <c r="B122" i="13" s="1"/>
  <c r="H124" i="13"/>
  <c r="E124" i="13"/>
  <c r="C124" i="13"/>
  <c r="A124" i="13"/>
  <c r="H126" i="13"/>
  <c r="E126" i="13"/>
  <c r="C126" i="13"/>
  <c r="A126" i="13"/>
  <c r="B126" i="13" s="1"/>
  <c r="H128" i="13"/>
  <c r="E128" i="13"/>
  <c r="C128" i="13"/>
  <c r="A128" i="13"/>
  <c r="H130" i="13"/>
  <c r="E130" i="13"/>
  <c r="C130" i="13"/>
  <c r="A130" i="13"/>
  <c r="B130" i="13" s="1"/>
  <c r="H132" i="13"/>
  <c r="E132" i="13"/>
  <c r="C132" i="13"/>
  <c r="A132" i="13"/>
  <c r="B132" i="13" s="1"/>
  <c r="H134" i="13"/>
  <c r="E134" i="13"/>
  <c r="C134" i="13"/>
  <c r="A134" i="13"/>
  <c r="B134" i="13" s="1"/>
  <c r="H136" i="13"/>
  <c r="E136" i="13"/>
  <c r="C136" i="13"/>
  <c r="A136" i="13"/>
  <c r="B136" i="13" s="1"/>
  <c r="A42" i="13"/>
  <c r="B42" i="13" s="1"/>
  <c r="C42" i="13"/>
  <c r="E42" i="13"/>
  <c r="A44" i="13"/>
  <c r="B44" i="13" s="1"/>
  <c r="C44" i="13"/>
  <c r="E44" i="13"/>
  <c r="A46" i="13"/>
  <c r="B46" i="13" s="1"/>
  <c r="C46" i="13"/>
  <c r="E46" i="13"/>
  <c r="A48" i="13"/>
  <c r="B48" i="13" s="1"/>
  <c r="C48" i="13"/>
  <c r="E48" i="13"/>
  <c r="A50" i="13"/>
  <c r="B50" i="13" s="1"/>
  <c r="C50" i="13"/>
  <c r="E50" i="13"/>
  <c r="A52" i="13"/>
  <c r="B52" i="13" s="1"/>
  <c r="C52" i="13"/>
  <c r="E52" i="13"/>
  <c r="A54" i="13"/>
  <c r="C54" i="13"/>
  <c r="E54" i="13"/>
  <c r="A56" i="13"/>
  <c r="B56" i="13" s="1"/>
  <c r="C56" i="13"/>
  <c r="E56" i="13"/>
  <c r="A58" i="13"/>
  <c r="B58" i="13" s="1"/>
  <c r="C58" i="13"/>
  <c r="E58" i="13"/>
  <c r="A60" i="13"/>
  <c r="B60" i="13" s="1"/>
  <c r="C60" i="13"/>
  <c r="E60" i="13"/>
  <c r="A62" i="13"/>
  <c r="B62" i="13" s="1"/>
  <c r="C62" i="13"/>
  <c r="E62" i="13"/>
  <c r="A64" i="13"/>
  <c r="B64" i="13" s="1"/>
  <c r="C64" i="13"/>
  <c r="E64" i="13"/>
  <c r="A66" i="13"/>
  <c r="C66" i="13"/>
  <c r="E66" i="13"/>
  <c r="A68" i="13"/>
  <c r="B68" i="13" s="1"/>
  <c r="C68" i="13"/>
  <c r="E68" i="13"/>
  <c r="A70" i="13"/>
  <c r="B70" i="13" s="1"/>
  <c r="C70" i="13"/>
  <c r="E70" i="13"/>
  <c r="A72" i="13"/>
  <c r="B72" i="13" s="1"/>
  <c r="C72" i="13"/>
  <c r="E72" i="13"/>
  <c r="A74" i="13"/>
  <c r="B74" i="13" s="1"/>
  <c r="C74" i="13"/>
  <c r="E74" i="13"/>
  <c r="A76" i="13"/>
  <c r="B76" i="13" s="1"/>
  <c r="C76" i="13"/>
  <c r="E76" i="13"/>
  <c r="A78" i="13"/>
  <c r="B78" i="13" s="1"/>
  <c r="C78" i="13"/>
  <c r="E78" i="13"/>
  <c r="A80" i="13"/>
  <c r="B80" i="13" s="1"/>
  <c r="C80" i="13"/>
  <c r="E80" i="13"/>
  <c r="A82" i="13"/>
  <c r="B82" i="13" s="1"/>
  <c r="C82" i="13"/>
  <c r="E82" i="13"/>
  <c r="A84" i="13"/>
  <c r="B84" i="13" s="1"/>
  <c r="C84" i="13"/>
  <c r="E84" i="13"/>
  <c r="A86" i="13"/>
  <c r="B86" i="13" s="1"/>
  <c r="C86" i="13"/>
  <c r="E86" i="13"/>
  <c r="A88" i="13"/>
  <c r="B88" i="13" s="1"/>
  <c r="C88" i="13"/>
  <c r="E88" i="13"/>
  <c r="A90" i="13"/>
  <c r="B90" i="13" s="1"/>
  <c r="C90" i="13"/>
  <c r="F90" i="13"/>
  <c r="F92" i="13"/>
  <c r="F94" i="13"/>
  <c r="F96" i="13"/>
  <c r="F98" i="13"/>
  <c r="F100" i="13"/>
  <c r="F102" i="13"/>
  <c r="F104" i="13"/>
  <c r="F106" i="13"/>
  <c r="F108" i="13"/>
  <c r="F110" i="13"/>
  <c r="F112" i="13"/>
  <c r="F114" i="13"/>
  <c r="F116" i="13"/>
  <c r="F118" i="13"/>
  <c r="F120" i="13"/>
  <c r="F122" i="13"/>
  <c r="F124" i="13"/>
  <c r="F126" i="13"/>
  <c r="F128" i="13"/>
  <c r="F130" i="13"/>
  <c r="F132" i="13"/>
  <c r="F134" i="13"/>
  <c r="F136" i="13"/>
  <c r="H139" i="13"/>
  <c r="E139" i="13"/>
  <c r="C139" i="13"/>
  <c r="A139" i="13"/>
  <c r="B139" i="13" s="1"/>
  <c r="F139" i="13"/>
  <c r="H141" i="13"/>
  <c r="E141" i="13"/>
  <c r="C141" i="13"/>
  <c r="A141" i="13"/>
  <c r="B141" i="13" s="1"/>
  <c r="F141" i="13"/>
  <c r="H143" i="13"/>
  <c r="E143" i="13"/>
  <c r="C143" i="13"/>
  <c r="A143" i="13"/>
  <c r="B143" i="13" s="1"/>
  <c r="F143" i="13"/>
  <c r="H145" i="13"/>
  <c r="E145" i="13"/>
  <c r="C145" i="13"/>
  <c r="A145" i="13"/>
  <c r="B145" i="13" s="1"/>
  <c r="F145" i="13"/>
  <c r="H147" i="13"/>
  <c r="E147" i="13"/>
  <c r="C147" i="13"/>
  <c r="A147" i="13"/>
  <c r="B147" i="13" s="1"/>
  <c r="F147" i="13"/>
  <c r="H149" i="13"/>
  <c r="E149" i="13"/>
  <c r="C149" i="13"/>
  <c r="A149" i="13"/>
  <c r="B149" i="13" s="1"/>
  <c r="F149" i="13"/>
  <c r="H151" i="13"/>
  <c r="E151" i="13"/>
  <c r="C151" i="13"/>
  <c r="A151" i="13"/>
  <c r="B151" i="13" s="1"/>
  <c r="F151" i="13"/>
  <c r="H153" i="13"/>
  <c r="E153" i="13"/>
  <c r="C153" i="13"/>
  <c r="A153" i="13"/>
  <c r="B153" i="13" s="1"/>
  <c r="F153" i="13"/>
  <c r="H155" i="13"/>
  <c r="E155" i="13"/>
  <c r="C155" i="13"/>
  <c r="A155" i="13"/>
  <c r="B155" i="13" s="1"/>
  <c r="F155" i="13"/>
  <c r="H157" i="13"/>
  <c r="E157" i="13"/>
  <c r="C157" i="13"/>
  <c r="A157" i="13"/>
  <c r="B157" i="13" s="1"/>
  <c r="F157" i="13"/>
  <c r="H159" i="13"/>
  <c r="E159" i="13"/>
  <c r="C159" i="13"/>
  <c r="A159" i="13"/>
  <c r="B159" i="13" s="1"/>
  <c r="F159" i="13"/>
  <c r="H161" i="13"/>
  <c r="E161" i="13"/>
  <c r="C161" i="13"/>
  <c r="A161" i="13"/>
  <c r="B161" i="13" s="1"/>
  <c r="F161" i="13"/>
  <c r="H163" i="13"/>
  <c r="E163" i="13"/>
  <c r="C163" i="13"/>
  <c r="A163" i="13"/>
  <c r="B163" i="13" s="1"/>
  <c r="F163" i="13"/>
  <c r="H165" i="13"/>
  <c r="E165" i="13"/>
  <c r="C165" i="13"/>
  <c r="A165" i="13"/>
  <c r="B165" i="13" s="1"/>
  <c r="F165" i="13"/>
  <c r="F137" i="13"/>
  <c r="H41" i="12"/>
  <c r="H43" i="12"/>
  <c r="H45" i="12"/>
  <c r="H47" i="12"/>
  <c r="H49" i="12"/>
  <c r="H51" i="12"/>
  <c r="H53" i="12"/>
  <c r="H55" i="12"/>
  <c r="H57" i="12"/>
  <c r="H59" i="12"/>
  <c r="H61" i="12"/>
  <c r="H63" i="12"/>
  <c r="H65" i="12"/>
  <c r="H67" i="12"/>
  <c r="H69" i="12"/>
  <c r="H71" i="12"/>
  <c r="H73" i="12"/>
  <c r="H75" i="12"/>
  <c r="H77" i="12"/>
  <c r="H79" i="12"/>
  <c r="F81" i="12"/>
  <c r="E81" i="12"/>
  <c r="F83" i="12"/>
  <c r="E83" i="12"/>
  <c r="C83" i="12"/>
  <c r="F85" i="12"/>
  <c r="E85" i="12"/>
  <c r="C85" i="12"/>
  <c r="F87" i="12"/>
  <c r="E87" i="12"/>
  <c r="C87" i="12"/>
  <c r="F89" i="12"/>
  <c r="E89" i="12"/>
  <c r="C89" i="12"/>
  <c r="F91" i="12"/>
  <c r="E91" i="12"/>
  <c r="C91" i="12"/>
  <c r="F93" i="12"/>
  <c r="E93" i="12"/>
  <c r="C93" i="12"/>
  <c r="F95" i="12"/>
  <c r="E95" i="12"/>
  <c r="C95" i="12"/>
  <c r="F97" i="12"/>
  <c r="E97" i="12"/>
  <c r="C97" i="12"/>
  <c r="F99" i="12"/>
  <c r="E99" i="12"/>
  <c r="C99" i="12"/>
  <c r="F101" i="12"/>
  <c r="E101" i="12"/>
  <c r="C101" i="12"/>
  <c r="F103" i="12"/>
  <c r="E103" i="12"/>
  <c r="C103" i="12"/>
  <c r="F105" i="12"/>
  <c r="E105" i="12"/>
  <c r="C105" i="12"/>
  <c r="F107" i="12"/>
  <c r="E107" i="12"/>
  <c r="C107" i="12"/>
  <c r="F109" i="12"/>
  <c r="E109" i="12"/>
  <c r="C109" i="12"/>
  <c r="F111" i="12"/>
  <c r="E111" i="12"/>
  <c r="C111" i="12"/>
  <c r="F113" i="12"/>
  <c r="E113" i="12"/>
  <c r="C113" i="12"/>
  <c r="F115" i="12"/>
  <c r="E115" i="12"/>
  <c r="C115" i="12"/>
  <c r="F117" i="12"/>
  <c r="E117" i="12"/>
  <c r="C117" i="12"/>
  <c r="F119" i="12"/>
  <c r="E119" i="12"/>
  <c r="C119" i="12"/>
  <c r="F121" i="12"/>
  <c r="E121" i="12"/>
  <c r="C121" i="12"/>
  <c r="F123" i="12"/>
  <c r="E123" i="12"/>
  <c r="C123" i="12"/>
  <c r="F125" i="12"/>
  <c r="E125" i="12"/>
  <c r="C125" i="12"/>
  <c r="F127" i="12"/>
  <c r="E127" i="12"/>
  <c r="C127" i="12"/>
  <c r="F129" i="12"/>
  <c r="E129" i="12"/>
  <c r="C129" i="12"/>
  <c r="F131" i="12"/>
  <c r="E131" i="12"/>
  <c r="C131" i="12"/>
  <c r="F133" i="12"/>
  <c r="E133" i="12"/>
  <c r="C133" i="12"/>
  <c r="F135" i="12"/>
  <c r="E135" i="12"/>
  <c r="C135" i="12"/>
  <c r="H137" i="12"/>
  <c r="E137" i="12"/>
  <c r="C137" i="12"/>
  <c r="F138" i="12"/>
  <c r="E138" i="12"/>
  <c r="C138" i="12"/>
  <c r="F140" i="12"/>
  <c r="E140" i="12"/>
  <c r="C140" i="12"/>
  <c r="F142" i="12"/>
  <c r="E142" i="12"/>
  <c r="C142" i="12"/>
  <c r="F144" i="12"/>
  <c r="E144" i="12"/>
  <c r="C144" i="12"/>
  <c r="F146" i="12"/>
  <c r="E146" i="12"/>
  <c r="C146" i="12"/>
  <c r="F148" i="12"/>
  <c r="E148" i="12"/>
  <c r="C148" i="12"/>
  <c r="F150" i="12"/>
  <c r="E150" i="12"/>
  <c r="C150" i="12"/>
  <c r="F152" i="12"/>
  <c r="E152" i="12"/>
  <c r="C152" i="12"/>
  <c r="F154" i="12"/>
  <c r="E154" i="12"/>
  <c r="C154" i="12"/>
  <c r="F156" i="12"/>
  <c r="E156" i="12"/>
  <c r="C156" i="12"/>
  <c r="F158" i="12"/>
  <c r="E158" i="12"/>
  <c r="C158" i="12"/>
  <c r="F160" i="12"/>
  <c r="E160" i="12"/>
  <c r="C160" i="12"/>
  <c r="F162" i="12"/>
  <c r="E162" i="12"/>
  <c r="C162" i="12"/>
  <c r="F164" i="12"/>
  <c r="E164" i="12"/>
  <c r="C164" i="12"/>
  <c r="F42" i="12"/>
  <c r="F44" i="12"/>
  <c r="F46" i="12"/>
  <c r="F48" i="12"/>
  <c r="F50" i="12"/>
  <c r="F52" i="12"/>
  <c r="F54" i="12"/>
  <c r="F56" i="12"/>
  <c r="F58" i="12"/>
  <c r="F60" i="12"/>
  <c r="F62" i="12"/>
  <c r="F64" i="12"/>
  <c r="F66" i="12"/>
  <c r="F68" i="12"/>
  <c r="F70" i="12"/>
  <c r="F72" i="12"/>
  <c r="F74" i="12"/>
  <c r="F76" i="12"/>
  <c r="F78" i="12"/>
  <c r="F80" i="12"/>
  <c r="F82" i="12"/>
  <c r="F84" i="12"/>
  <c r="F86" i="12"/>
  <c r="F88" i="12"/>
  <c r="H90" i="12"/>
  <c r="E90" i="12"/>
  <c r="H92" i="12"/>
  <c r="E92" i="12"/>
  <c r="C92" i="12"/>
  <c r="A92" i="12"/>
  <c r="B92" i="12" s="1"/>
  <c r="H94" i="12"/>
  <c r="E94" i="12"/>
  <c r="C94" i="12"/>
  <c r="A94" i="12"/>
  <c r="B94" i="12" s="1"/>
  <c r="H96" i="12"/>
  <c r="E96" i="12"/>
  <c r="C96" i="12"/>
  <c r="A96" i="12"/>
  <c r="H98" i="12"/>
  <c r="E98" i="12"/>
  <c r="C98" i="12"/>
  <c r="A98" i="12"/>
  <c r="B98" i="12" s="1"/>
  <c r="H100" i="12"/>
  <c r="E100" i="12"/>
  <c r="C100" i="12"/>
  <c r="A100" i="12"/>
  <c r="B100" i="12" s="1"/>
  <c r="H102" i="12"/>
  <c r="E102" i="12"/>
  <c r="C102" i="12"/>
  <c r="A102" i="12"/>
  <c r="H104" i="12"/>
  <c r="E104" i="12"/>
  <c r="C104" i="12"/>
  <c r="A104" i="12"/>
  <c r="B104" i="12" s="1"/>
  <c r="H106" i="12"/>
  <c r="E106" i="12"/>
  <c r="C106" i="12"/>
  <c r="A106" i="12"/>
  <c r="B106" i="12" s="1"/>
  <c r="H108" i="12"/>
  <c r="E108" i="12"/>
  <c r="C108" i="12"/>
  <c r="A108" i="12"/>
  <c r="H110" i="12"/>
  <c r="E110" i="12"/>
  <c r="C110" i="12"/>
  <c r="A110" i="12"/>
  <c r="B110" i="12" s="1"/>
  <c r="H112" i="12"/>
  <c r="E112" i="12"/>
  <c r="C112" i="12"/>
  <c r="A112" i="12"/>
  <c r="B112" i="12" s="1"/>
  <c r="H114" i="12"/>
  <c r="E114" i="12"/>
  <c r="C114" i="12"/>
  <c r="A114" i="12"/>
  <c r="B114" i="12" s="1"/>
  <c r="H116" i="12"/>
  <c r="E116" i="12"/>
  <c r="C116" i="12"/>
  <c r="A116" i="12"/>
  <c r="B116" i="12" s="1"/>
  <c r="H118" i="12"/>
  <c r="E118" i="12"/>
  <c r="C118" i="12"/>
  <c r="A118" i="12"/>
  <c r="B118" i="12" s="1"/>
  <c r="H120" i="12"/>
  <c r="E120" i="12"/>
  <c r="C120" i="12"/>
  <c r="A120" i="12"/>
  <c r="B120" i="12" s="1"/>
  <c r="H122" i="12"/>
  <c r="E122" i="12"/>
  <c r="C122" i="12"/>
  <c r="A122" i="12"/>
  <c r="H124" i="12"/>
  <c r="E124" i="12"/>
  <c r="C124" i="12"/>
  <c r="A124" i="12"/>
  <c r="H126" i="12"/>
  <c r="E126" i="12"/>
  <c r="C126" i="12"/>
  <c r="A126" i="12"/>
  <c r="B126" i="12" s="1"/>
  <c r="H128" i="12"/>
  <c r="E128" i="12"/>
  <c r="C128" i="12"/>
  <c r="A128" i="12"/>
  <c r="H130" i="12"/>
  <c r="E130" i="12"/>
  <c r="C130" i="12"/>
  <c r="A130" i="12"/>
  <c r="H132" i="12"/>
  <c r="E132" i="12"/>
  <c r="C132" i="12"/>
  <c r="A132" i="12"/>
  <c r="B132" i="12" s="1"/>
  <c r="H134" i="12"/>
  <c r="E134" i="12"/>
  <c r="C134" i="12"/>
  <c r="A134" i="12"/>
  <c r="B134" i="12" s="1"/>
  <c r="H136" i="12"/>
  <c r="E136" i="12"/>
  <c r="C136" i="12"/>
  <c r="A136" i="12"/>
  <c r="B136" i="12" s="1"/>
  <c r="A42" i="12"/>
  <c r="B42" i="12" s="1"/>
  <c r="C42" i="12"/>
  <c r="E42" i="12"/>
  <c r="A44" i="12"/>
  <c r="B44" i="12" s="1"/>
  <c r="C44" i="12"/>
  <c r="E44" i="12"/>
  <c r="A46" i="12"/>
  <c r="B46" i="12" s="1"/>
  <c r="C46" i="12"/>
  <c r="E46" i="12"/>
  <c r="A48" i="12"/>
  <c r="C48" i="12"/>
  <c r="E48" i="12"/>
  <c r="A50" i="12"/>
  <c r="C50" i="12"/>
  <c r="E50" i="12"/>
  <c r="A52" i="12"/>
  <c r="B52" i="12" s="1"/>
  <c r="C52" i="12"/>
  <c r="E52" i="12"/>
  <c r="A54" i="12"/>
  <c r="C54" i="12"/>
  <c r="E54" i="12"/>
  <c r="A56" i="12"/>
  <c r="B56" i="12" s="1"/>
  <c r="C56" i="12"/>
  <c r="E56" i="12"/>
  <c r="A58" i="12"/>
  <c r="B58" i="12" s="1"/>
  <c r="C58" i="12"/>
  <c r="E58" i="12"/>
  <c r="A60" i="12"/>
  <c r="B60" i="12" s="1"/>
  <c r="C60" i="12"/>
  <c r="E60" i="12"/>
  <c r="A62" i="12"/>
  <c r="B62" i="12" s="1"/>
  <c r="C62" i="12"/>
  <c r="E62" i="12"/>
  <c r="A64" i="12"/>
  <c r="B64" i="12" s="1"/>
  <c r="C64" i="12"/>
  <c r="E64" i="12"/>
  <c r="A66" i="12"/>
  <c r="C66" i="12"/>
  <c r="E66" i="12"/>
  <c r="A68" i="12"/>
  <c r="B68" i="12" s="1"/>
  <c r="C68" i="12"/>
  <c r="E68" i="12"/>
  <c r="A70" i="12"/>
  <c r="B70" i="12" s="1"/>
  <c r="C70" i="12"/>
  <c r="E70" i="12"/>
  <c r="A72" i="12"/>
  <c r="B72" i="12" s="1"/>
  <c r="C72" i="12"/>
  <c r="E72" i="12"/>
  <c r="A74" i="12"/>
  <c r="B74" i="12" s="1"/>
  <c r="C74" i="12"/>
  <c r="E74" i="12"/>
  <c r="A76" i="12"/>
  <c r="B76" i="12" s="1"/>
  <c r="C76" i="12"/>
  <c r="E76" i="12"/>
  <c r="A78" i="12"/>
  <c r="B78" i="12" s="1"/>
  <c r="C78" i="12"/>
  <c r="E78" i="12"/>
  <c r="A80" i="12"/>
  <c r="B80" i="12" s="1"/>
  <c r="C80" i="12"/>
  <c r="E80" i="12"/>
  <c r="A82" i="12"/>
  <c r="B82" i="12" s="1"/>
  <c r="C82" i="12"/>
  <c r="E82" i="12"/>
  <c r="A84" i="12"/>
  <c r="B84" i="12" s="1"/>
  <c r="C84" i="12"/>
  <c r="E84" i="12"/>
  <c r="A86" i="12"/>
  <c r="B86" i="12" s="1"/>
  <c r="C86" i="12"/>
  <c r="E86" i="12"/>
  <c r="A88" i="12"/>
  <c r="B88" i="12" s="1"/>
  <c r="C88" i="12"/>
  <c r="E88" i="12"/>
  <c r="A90" i="12"/>
  <c r="B90" i="12" s="1"/>
  <c r="C90" i="12"/>
  <c r="F90" i="12"/>
  <c r="F92" i="12"/>
  <c r="F94" i="12"/>
  <c r="F96" i="12"/>
  <c r="F98" i="12"/>
  <c r="F100" i="12"/>
  <c r="F102" i="12"/>
  <c r="F104" i="12"/>
  <c r="F106" i="12"/>
  <c r="F108" i="12"/>
  <c r="F110" i="12"/>
  <c r="F112" i="12"/>
  <c r="F114" i="12"/>
  <c r="F116" i="12"/>
  <c r="F118" i="12"/>
  <c r="F120" i="12"/>
  <c r="F122" i="12"/>
  <c r="F124" i="12"/>
  <c r="F126" i="12"/>
  <c r="F128" i="12"/>
  <c r="F130" i="12"/>
  <c r="F132" i="12"/>
  <c r="F134" i="12"/>
  <c r="F136" i="12"/>
  <c r="H139" i="12"/>
  <c r="E139" i="12"/>
  <c r="C139" i="12"/>
  <c r="A139" i="12"/>
  <c r="B139" i="12" s="1"/>
  <c r="F139" i="12"/>
  <c r="H141" i="12"/>
  <c r="E141" i="12"/>
  <c r="C141" i="12"/>
  <c r="A141" i="12"/>
  <c r="B141" i="12" s="1"/>
  <c r="F141" i="12"/>
  <c r="H143" i="12"/>
  <c r="E143" i="12"/>
  <c r="C143" i="12"/>
  <c r="A143" i="12"/>
  <c r="B143" i="12" s="1"/>
  <c r="F143" i="12"/>
  <c r="H145" i="12"/>
  <c r="E145" i="12"/>
  <c r="C145" i="12"/>
  <c r="A145" i="12"/>
  <c r="B145" i="12" s="1"/>
  <c r="F145" i="12"/>
  <c r="H147" i="12"/>
  <c r="E147" i="12"/>
  <c r="C147" i="12"/>
  <c r="A147" i="12"/>
  <c r="B147" i="12" s="1"/>
  <c r="F147" i="12"/>
  <c r="H149" i="12"/>
  <c r="E149" i="12"/>
  <c r="C149" i="12"/>
  <c r="A149" i="12"/>
  <c r="B149" i="12" s="1"/>
  <c r="F149" i="12"/>
  <c r="H151" i="12"/>
  <c r="E151" i="12"/>
  <c r="C151" i="12"/>
  <c r="A151" i="12"/>
  <c r="B151" i="12" s="1"/>
  <c r="F151" i="12"/>
  <c r="H153" i="12"/>
  <c r="E153" i="12"/>
  <c r="C153" i="12"/>
  <c r="A153" i="12"/>
  <c r="B153" i="12" s="1"/>
  <c r="F153" i="12"/>
  <c r="H155" i="12"/>
  <c r="E155" i="12"/>
  <c r="C155" i="12"/>
  <c r="A155" i="12"/>
  <c r="B155" i="12" s="1"/>
  <c r="F155" i="12"/>
  <c r="H157" i="12"/>
  <c r="E157" i="12"/>
  <c r="C157" i="12"/>
  <c r="A157" i="12"/>
  <c r="B157" i="12" s="1"/>
  <c r="F157" i="12"/>
  <c r="H159" i="12"/>
  <c r="E159" i="12"/>
  <c r="C159" i="12"/>
  <c r="A159" i="12"/>
  <c r="B159" i="12" s="1"/>
  <c r="F159" i="12"/>
  <c r="H161" i="12"/>
  <c r="E161" i="12"/>
  <c r="C161" i="12"/>
  <c r="A161" i="12"/>
  <c r="B161" i="12" s="1"/>
  <c r="F161" i="12"/>
  <c r="H163" i="12"/>
  <c r="E163" i="12"/>
  <c r="C163" i="12"/>
  <c r="A163" i="12"/>
  <c r="B163" i="12" s="1"/>
  <c r="F163" i="12"/>
  <c r="H165" i="12"/>
  <c r="E165" i="12"/>
  <c r="C165" i="12"/>
  <c r="A165" i="12"/>
  <c r="B165" i="12" s="1"/>
  <c r="F165" i="12"/>
  <c r="F137" i="12"/>
  <c r="C43" i="11"/>
  <c r="E43" i="11"/>
  <c r="C47" i="11"/>
  <c r="E47" i="11"/>
  <c r="C51" i="11"/>
  <c r="E51" i="11"/>
  <c r="C55" i="11"/>
  <c r="E55" i="11"/>
  <c r="C59" i="11"/>
  <c r="E59" i="11"/>
  <c r="C63" i="11"/>
  <c r="E63" i="11"/>
  <c r="C67" i="11"/>
  <c r="E67" i="11"/>
  <c r="C71" i="11"/>
  <c r="E71" i="11"/>
  <c r="C75" i="11"/>
  <c r="E75" i="11"/>
  <c r="C79" i="11"/>
  <c r="E79" i="11"/>
  <c r="H41" i="11"/>
  <c r="H43" i="11"/>
  <c r="H45" i="11"/>
  <c r="H47" i="11"/>
  <c r="H49" i="11"/>
  <c r="H51" i="11"/>
  <c r="H53" i="11"/>
  <c r="H55" i="11"/>
  <c r="H57" i="11"/>
  <c r="H59" i="11"/>
  <c r="H61" i="11"/>
  <c r="H63" i="11"/>
  <c r="H65" i="11"/>
  <c r="H67" i="11"/>
  <c r="H69" i="11"/>
  <c r="H71" i="11"/>
  <c r="H73" i="11"/>
  <c r="H75" i="11"/>
  <c r="H77" i="11"/>
  <c r="H79" i="11"/>
  <c r="F81" i="11"/>
  <c r="E81" i="11"/>
  <c r="F83" i="11"/>
  <c r="E83" i="11"/>
  <c r="C83" i="11"/>
  <c r="F85" i="11"/>
  <c r="E85" i="11"/>
  <c r="C85" i="11"/>
  <c r="F87" i="11"/>
  <c r="E87" i="11"/>
  <c r="C87" i="11"/>
  <c r="F89" i="11"/>
  <c r="E89" i="11"/>
  <c r="C89" i="11"/>
  <c r="F91" i="11"/>
  <c r="E91" i="11"/>
  <c r="C91" i="11"/>
  <c r="F93" i="11"/>
  <c r="E93" i="11"/>
  <c r="C93" i="11"/>
  <c r="F95" i="11"/>
  <c r="E95" i="11"/>
  <c r="C95" i="11"/>
  <c r="F97" i="11"/>
  <c r="E97" i="11"/>
  <c r="C97" i="11"/>
  <c r="F99" i="11"/>
  <c r="E99" i="11"/>
  <c r="C99" i="11"/>
  <c r="F101" i="11"/>
  <c r="E101" i="11"/>
  <c r="C101" i="11"/>
  <c r="F103" i="11"/>
  <c r="E103" i="11"/>
  <c r="C103" i="11"/>
  <c r="F105" i="11"/>
  <c r="E105" i="11"/>
  <c r="C105" i="11"/>
  <c r="F107" i="11"/>
  <c r="E107" i="11"/>
  <c r="C107" i="11"/>
  <c r="F109" i="11"/>
  <c r="E109" i="11"/>
  <c r="C109" i="11"/>
  <c r="F111" i="11"/>
  <c r="E111" i="11"/>
  <c r="C111" i="11"/>
  <c r="F113" i="11"/>
  <c r="E113" i="11"/>
  <c r="C113" i="11"/>
  <c r="F115" i="11"/>
  <c r="E115" i="11"/>
  <c r="C115" i="11"/>
  <c r="F117" i="11"/>
  <c r="E117" i="11"/>
  <c r="C117" i="11"/>
  <c r="F119" i="11"/>
  <c r="E119" i="11"/>
  <c r="C119" i="11"/>
  <c r="F121" i="11"/>
  <c r="E121" i="11"/>
  <c r="C121" i="11"/>
  <c r="F123" i="11"/>
  <c r="E123" i="11"/>
  <c r="C123" i="11"/>
  <c r="F125" i="11"/>
  <c r="E125" i="11"/>
  <c r="C125" i="11"/>
  <c r="F127" i="11"/>
  <c r="E127" i="11"/>
  <c r="C127" i="11"/>
  <c r="F129" i="11"/>
  <c r="E129" i="11"/>
  <c r="C129" i="11"/>
  <c r="F131" i="11"/>
  <c r="E131" i="11"/>
  <c r="C131" i="11"/>
  <c r="F133" i="11"/>
  <c r="E133" i="11"/>
  <c r="C133" i="11"/>
  <c r="F135" i="11"/>
  <c r="E135" i="11"/>
  <c r="C135" i="11"/>
  <c r="H137" i="11"/>
  <c r="E137" i="11"/>
  <c r="C137" i="11"/>
  <c r="F138" i="11"/>
  <c r="E138" i="11"/>
  <c r="C138" i="11"/>
  <c r="F140" i="11"/>
  <c r="E140" i="11"/>
  <c r="C140" i="11"/>
  <c r="F142" i="11"/>
  <c r="E142" i="11"/>
  <c r="C142" i="11"/>
  <c r="F144" i="11"/>
  <c r="E144" i="11"/>
  <c r="C144" i="11"/>
  <c r="F146" i="11"/>
  <c r="E146" i="11"/>
  <c r="C146" i="11"/>
  <c r="F148" i="11"/>
  <c r="E148" i="11"/>
  <c r="C148" i="11"/>
  <c r="F150" i="11"/>
  <c r="E150" i="11"/>
  <c r="C150" i="11"/>
  <c r="F152" i="11"/>
  <c r="E152" i="11"/>
  <c r="C152" i="11"/>
  <c r="F154" i="11"/>
  <c r="E154" i="11"/>
  <c r="C154" i="11"/>
  <c r="F156" i="11"/>
  <c r="E156" i="11"/>
  <c r="C156" i="11"/>
  <c r="F158" i="11"/>
  <c r="E158" i="11"/>
  <c r="C158" i="11"/>
  <c r="F160" i="11"/>
  <c r="E160" i="11"/>
  <c r="C160" i="11"/>
  <c r="F162" i="11"/>
  <c r="E162" i="11"/>
  <c r="C162" i="11"/>
  <c r="F164" i="11"/>
  <c r="E164" i="11"/>
  <c r="C164" i="11"/>
  <c r="H42" i="11"/>
  <c r="E42" i="11"/>
  <c r="C42" i="11"/>
  <c r="A42" i="11"/>
  <c r="B42" i="11" s="1"/>
  <c r="H44" i="11"/>
  <c r="E44" i="11"/>
  <c r="C44" i="11"/>
  <c r="A44" i="11"/>
  <c r="B44" i="11" s="1"/>
  <c r="H46" i="11"/>
  <c r="E46" i="11"/>
  <c r="C46" i="11"/>
  <c r="A46" i="11"/>
  <c r="H48" i="11"/>
  <c r="E48" i="11"/>
  <c r="C48" i="11"/>
  <c r="A48" i="11"/>
  <c r="H50" i="11"/>
  <c r="E50" i="11"/>
  <c r="C50" i="11"/>
  <c r="A50" i="11"/>
  <c r="H52" i="11"/>
  <c r="E52" i="11"/>
  <c r="C52" i="11"/>
  <c r="A52" i="11"/>
  <c r="H54" i="11"/>
  <c r="E54" i="11"/>
  <c r="C54" i="11"/>
  <c r="A54" i="11"/>
  <c r="B54" i="11" s="1"/>
  <c r="H56" i="11"/>
  <c r="E56" i="11"/>
  <c r="C56" i="11"/>
  <c r="A56" i="11"/>
  <c r="B56" i="11" s="1"/>
  <c r="H58" i="11"/>
  <c r="E58" i="11"/>
  <c r="C58" i="11"/>
  <c r="A58" i="11"/>
  <c r="B58" i="11" s="1"/>
  <c r="H60" i="11"/>
  <c r="E60" i="11"/>
  <c r="C60" i="11"/>
  <c r="A60" i="11"/>
  <c r="B60" i="11" s="1"/>
  <c r="H62" i="11"/>
  <c r="E62" i="11"/>
  <c r="C62" i="11"/>
  <c r="A62" i="11"/>
  <c r="B62" i="11" s="1"/>
  <c r="H64" i="11"/>
  <c r="E64" i="11"/>
  <c r="C64" i="11"/>
  <c r="A64" i="11"/>
  <c r="B64" i="11" s="1"/>
  <c r="H66" i="11"/>
  <c r="E66" i="11"/>
  <c r="C66" i="11"/>
  <c r="A66" i="11"/>
  <c r="B66" i="11" s="1"/>
  <c r="H68" i="11"/>
  <c r="E68" i="11"/>
  <c r="C68" i="11"/>
  <c r="A68" i="11"/>
  <c r="F42" i="11"/>
  <c r="F44" i="11"/>
  <c r="F46" i="11"/>
  <c r="F48" i="11"/>
  <c r="F50" i="11"/>
  <c r="F52" i="11"/>
  <c r="F54" i="11"/>
  <c r="F56" i="11"/>
  <c r="F58" i="11"/>
  <c r="F60" i="11"/>
  <c r="F62" i="11"/>
  <c r="F64" i="11"/>
  <c r="F66" i="11"/>
  <c r="F68" i="11"/>
  <c r="F70" i="11"/>
  <c r="F72" i="11"/>
  <c r="F74" i="11"/>
  <c r="F76" i="11"/>
  <c r="F78" i="11"/>
  <c r="F80" i="11"/>
  <c r="F82" i="11"/>
  <c r="F84" i="11"/>
  <c r="F86" i="11"/>
  <c r="F88" i="11"/>
  <c r="H90" i="11"/>
  <c r="E90" i="11"/>
  <c r="H92" i="11"/>
  <c r="E92" i="11"/>
  <c r="C92" i="11"/>
  <c r="A92" i="11"/>
  <c r="B92" i="11" s="1"/>
  <c r="H94" i="11"/>
  <c r="E94" i="11"/>
  <c r="C94" i="11"/>
  <c r="A94" i="11"/>
  <c r="B94" i="11" s="1"/>
  <c r="H96" i="11"/>
  <c r="E96" i="11"/>
  <c r="C96" i="11"/>
  <c r="A96" i="11"/>
  <c r="B96" i="11" s="1"/>
  <c r="H98" i="11"/>
  <c r="E98" i="11"/>
  <c r="C98" i="11"/>
  <c r="A98" i="11"/>
  <c r="H100" i="11"/>
  <c r="E100" i="11"/>
  <c r="C100" i="11"/>
  <c r="A100" i="11"/>
  <c r="H102" i="11"/>
  <c r="E102" i="11"/>
  <c r="C102" i="11"/>
  <c r="A102" i="11"/>
  <c r="B102" i="11" s="1"/>
  <c r="H104" i="11"/>
  <c r="E104" i="11"/>
  <c r="C104" i="11"/>
  <c r="A104" i="11"/>
  <c r="B104" i="11" s="1"/>
  <c r="H106" i="11"/>
  <c r="E106" i="11"/>
  <c r="C106" i="11"/>
  <c r="A106" i="11"/>
  <c r="H108" i="11"/>
  <c r="E108" i="11"/>
  <c r="C108" i="11"/>
  <c r="A108" i="11"/>
  <c r="H110" i="11"/>
  <c r="E110" i="11"/>
  <c r="C110" i="11"/>
  <c r="A110" i="11"/>
  <c r="H112" i="11"/>
  <c r="E112" i="11"/>
  <c r="C112" i="11"/>
  <c r="A112" i="11"/>
  <c r="B112" i="11" s="1"/>
  <c r="H114" i="11"/>
  <c r="E114" i="11"/>
  <c r="C114" i="11"/>
  <c r="A114" i="11"/>
  <c r="B114" i="11" s="1"/>
  <c r="H116" i="11"/>
  <c r="E116" i="11"/>
  <c r="C116" i="11"/>
  <c r="A116" i="11"/>
  <c r="B116" i="11" s="1"/>
  <c r="H118" i="11"/>
  <c r="E118" i="11"/>
  <c r="C118" i="11"/>
  <c r="A118" i="11"/>
  <c r="H120" i="11"/>
  <c r="E120" i="11"/>
  <c r="C120" i="11"/>
  <c r="A120" i="11"/>
  <c r="B120" i="11" s="1"/>
  <c r="H122" i="11"/>
  <c r="E122" i="11"/>
  <c r="C122" i="11"/>
  <c r="A122" i="11"/>
  <c r="H124" i="11"/>
  <c r="E124" i="11"/>
  <c r="C124" i="11"/>
  <c r="A124" i="11"/>
  <c r="B124" i="11" s="1"/>
  <c r="H126" i="11"/>
  <c r="E126" i="11"/>
  <c r="C126" i="11"/>
  <c r="A126" i="11"/>
  <c r="B126" i="11" s="1"/>
  <c r="H128" i="11"/>
  <c r="E128" i="11"/>
  <c r="C128" i="11"/>
  <c r="A128" i="11"/>
  <c r="B128" i="11" s="1"/>
  <c r="H130" i="11"/>
  <c r="E130" i="11"/>
  <c r="C130" i="11"/>
  <c r="A130" i="11"/>
  <c r="H132" i="11"/>
  <c r="E132" i="11"/>
  <c r="C132" i="11"/>
  <c r="A132" i="11"/>
  <c r="B132" i="11" s="1"/>
  <c r="H134" i="11"/>
  <c r="E134" i="11"/>
  <c r="C134" i="11"/>
  <c r="A134" i="11"/>
  <c r="B134" i="11" s="1"/>
  <c r="H136" i="11"/>
  <c r="E136" i="11"/>
  <c r="C136" i="11"/>
  <c r="A136" i="11"/>
  <c r="A70" i="11"/>
  <c r="B70" i="11" s="1"/>
  <c r="C70" i="11"/>
  <c r="E70" i="11"/>
  <c r="A72" i="11"/>
  <c r="C72" i="11"/>
  <c r="E72" i="11"/>
  <c r="A74" i="11"/>
  <c r="B74" i="11" s="1"/>
  <c r="C74" i="11"/>
  <c r="E74" i="11"/>
  <c r="A76" i="11"/>
  <c r="B76" i="11" s="1"/>
  <c r="C76" i="11"/>
  <c r="E76" i="11"/>
  <c r="A78" i="11"/>
  <c r="C78" i="11"/>
  <c r="E78" i="11"/>
  <c r="A80" i="11"/>
  <c r="B80" i="11" s="1"/>
  <c r="C80" i="11"/>
  <c r="E80" i="11"/>
  <c r="A82" i="11"/>
  <c r="C82" i="11"/>
  <c r="E82" i="11"/>
  <c r="A84" i="11"/>
  <c r="C84" i="11"/>
  <c r="E84" i="11"/>
  <c r="A86" i="11"/>
  <c r="B86" i="11" s="1"/>
  <c r="C86" i="11"/>
  <c r="E86" i="11"/>
  <c r="A88" i="11"/>
  <c r="C88" i="11"/>
  <c r="E88" i="11"/>
  <c r="A90" i="11"/>
  <c r="C90" i="11"/>
  <c r="F90" i="11"/>
  <c r="F92" i="11"/>
  <c r="F94" i="11"/>
  <c r="F96" i="11"/>
  <c r="F98" i="11"/>
  <c r="F100" i="11"/>
  <c r="F102" i="11"/>
  <c r="F104" i="11"/>
  <c r="F106" i="11"/>
  <c r="F108" i="11"/>
  <c r="F110" i="11"/>
  <c r="F112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H139" i="11"/>
  <c r="E139" i="11"/>
  <c r="C139" i="11"/>
  <c r="A139" i="11"/>
  <c r="F139" i="11"/>
  <c r="H141" i="11"/>
  <c r="E141" i="11"/>
  <c r="C141" i="11"/>
  <c r="A141" i="11"/>
  <c r="F141" i="11"/>
  <c r="H143" i="11"/>
  <c r="E143" i="11"/>
  <c r="C143" i="11"/>
  <c r="A143" i="11"/>
  <c r="B143" i="11" s="1"/>
  <c r="F143" i="11"/>
  <c r="H145" i="11"/>
  <c r="E145" i="11"/>
  <c r="C145" i="11"/>
  <c r="A145" i="11"/>
  <c r="B145" i="11" s="1"/>
  <c r="F145" i="11"/>
  <c r="H147" i="11"/>
  <c r="E147" i="11"/>
  <c r="C147" i="11"/>
  <c r="A147" i="11"/>
  <c r="F147" i="11"/>
  <c r="H149" i="11"/>
  <c r="E149" i="11"/>
  <c r="C149" i="11"/>
  <c r="A149" i="11"/>
  <c r="F149" i="11"/>
  <c r="H151" i="11"/>
  <c r="E151" i="11"/>
  <c r="C151" i="11"/>
  <c r="A151" i="11"/>
  <c r="B151" i="11" s="1"/>
  <c r="F151" i="11"/>
  <c r="H153" i="11"/>
  <c r="E153" i="11"/>
  <c r="C153" i="11"/>
  <c r="A153" i="11"/>
  <c r="B153" i="11" s="1"/>
  <c r="F153" i="11"/>
  <c r="H155" i="11"/>
  <c r="E155" i="11"/>
  <c r="C155" i="11"/>
  <c r="A155" i="11"/>
  <c r="B155" i="11" s="1"/>
  <c r="F155" i="11"/>
  <c r="H157" i="11"/>
  <c r="E157" i="11"/>
  <c r="C157" i="11"/>
  <c r="A157" i="11"/>
  <c r="B157" i="11" s="1"/>
  <c r="F157" i="11"/>
  <c r="H159" i="11"/>
  <c r="E159" i="11"/>
  <c r="C159" i="11"/>
  <c r="A159" i="11"/>
  <c r="B159" i="11" s="1"/>
  <c r="F159" i="11"/>
  <c r="H161" i="11"/>
  <c r="E161" i="11"/>
  <c r="C161" i="11"/>
  <c r="A161" i="11"/>
  <c r="B161" i="11" s="1"/>
  <c r="F161" i="11"/>
  <c r="H163" i="11"/>
  <c r="E163" i="11"/>
  <c r="C163" i="11"/>
  <c r="A163" i="11"/>
  <c r="B163" i="11" s="1"/>
  <c r="F163" i="11"/>
  <c r="H165" i="11"/>
  <c r="E165" i="11"/>
  <c r="C165" i="11"/>
  <c r="A165" i="11"/>
  <c r="B165" i="11" s="1"/>
  <c r="F165" i="11"/>
  <c r="F137" i="11"/>
  <c r="C138" i="7"/>
  <c r="C141" i="7"/>
  <c r="C142" i="7"/>
  <c r="C145" i="7"/>
  <c r="C146" i="7"/>
  <c r="C149" i="7"/>
  <c r="C150" i="7"/>
  <c r="C153" i="7"/>
  <c r="C154" i="7"/>
  <c r="C157" i="7"/>
  <c r="C158" i="7"/>
  <c r="C161" i="7"/>
  <c r="C162" i="7"/>
  <c r="C165" i="7"/>
  <c r="E41" i="7"/>
  <c r="F41" i="7" s="1"/>
  <c r="G41" i="7" s="1"/>
  <c r="C41" i="7"/>
  <c r="A41" i="7"/>
  <c r="B41" i="7" s="1"/>
  <c r="E42" i="7"/>
  <c r="F42" i="7" s="1"/>
  <c r="G42" i="7" s="1"/>
  <c r="C42" i="7"/>
  <c r="A42" i="7"/>
  <c r="E43" i="7"/>
  <c r="F43" i="7" s="1"/>
  <c r="G43" i="7" s="1"/>
  <c r="C43" i="7"/>
  <c r="A43" i="7"/>
  <c r="B43" i="7" s="1"/>
  <c r="E44" i="7"/>
  <c r="F44" i="7" s="1"/>
  <c r="G44" i="7" s="1"/>
  <c r="C44" i="7"/>
  <c r="A44" i="7"/>
  <c r="B44" i="7" s="1"/>
  <c r="E45" i="7"/>
  <c r="F45" i="7" s="1"/>
  <c r="G45" i="7" s="1"/>
  <c r="C45" i="7"/>
  <c r="A45" i="7"/>
  <c r="E46" i="7"/>
  <c r="F46" i="7" s="1"/>
  <c r="G46" i="7" s="1"/>
  <c r="C46" i="7"/>
  <c r="A46" i="7"/>
  <c r="B46" i="7" s="1"/>
  <c r="E47" i="7"/>
  <c r="F47" i="7" s="1"/>
  <c r="G47" i="7" s="1"/>
  <c r="C47" i="7"/>
  <c r="A47" i="7"/>
  <c r="B47" i="7" s="1"/>
  <c r="E48" i="7"/>
  <c r="F48" i="7" s="1"/>
  <c r="G48" i="7" s="1"/>
  <c r="C48" i="7"/>
  <c r="A48" i="7"/>
  <c r="B48" i="7" s="1"/>
  <c r="E49" i="7"/>
  <c r="F49" i="7" s="1"/>
  <c r="G49" i="7" s="1"/>
  <c r="C49" i="7"/>
  <c r="A49" i="7"/>
  <c r="B49" i="7" s="1"/>
  <c r="E50" i="7"/>
  <c r="F50" i="7" s="1"/>
  <c r="G50" i="7" s="1"/>
  <c r="C50" i="7"/>
  <c r="A50" i="7"/>
  <c r="B50" i="7" s="1"/>
  <c r="E51" i="7"/>
  <c r="F51" i="7" s="1"/>
  <c r="G51" i="7" s="1"/>
  <c r="C51" i="7"/>
  <c r="A51" i="7"/>
  <c r="B51" i="7" s="1"/>
  <c r="E52" i="7"/>
  <c r="F52" i="7" s="1"/>
  <c r="G52" i="7" s="1"/>
  <c r="C52" i="7"/>
  <c r="A52" i="7"/>
  <c r="B52" i="7" s="1"/>
  <c r="E53" i="7"/>
  <c r="F53" i="7" s="1"/>
  <c r="G53" i="7" s="1"/>
  <c r="C53" i="7"/>
  <c r="A53" i="7"/>
  <c r="B53" i="7" s="1"/>
  <c r="E54" i="7"/>
  <c r="F54" i="7" s="1"/>
  <c r="G54" i="7" s="1"/>
  <c r="C54" i="7"/>
  <c r="A54" i="7"/>
  <c r="B54" i="7" s="1"/>
  <c r="E55" i="7"/>
  <c r="F55" i="7" s="1"/>
  <c r="G55" i="7" s="1"/>
  <c r="C55" i="7"/>
  <c r="A55" i="7"/>
  <c r="B55" i="7" s="1"/>
  <c r="E56" i="7"/>
  <c r="F56" i="7" s="1"/>
  <c r="G56" i="7" s="1"/>
  <c r="C56" i="7"/>
  <c r="A56" i="7"/>
  <c r="B56" i="7" s="1"/>
  <c r="E57" i="7"/>
  <c r="F57" i="7" s="1"/>
  <c r="G57" i="7" s="1"/>
  <c r="C57" i="7"/>
  <c r="A57" i="7"/>
  <c r="B57" i="7" s="1"/>
  <c r="E58" i="7"/>
  <c r="F58" i="7" s="1"/>
  <c r="G58" i="7" s="1"/>
  <c r="C58" i="7"/>
  <c r="A58" i="7"/>
  <c r="B58" i="7" s="1"/>
  <c r="E59" i="7"/>
  <c r="F59" i="7" s="1"/>
  <c r="G59" i="7" s="1"/>
  <c r="C59" i="7"/>
  <c r="A59" i="7"/>
  <c r="B59" i="7" s="1"/>
  <c r="E60" i="7"/>
  <c r="F60" i="7" s="1"/>
  <c r="G60" i="7" s="1"/>
  <c r="C60" i="7"/>
  <c r="A60" i="7"/>
  <c r="B60" i="7" s="1"/>
  <c r="E61" i="7"/>
  <c r="F61" i="7" s="1"/>
  <c r="G61" i="7" s="1"/>
  <c r="C61" i="7"/>
  <c r="A61" i="7"/>
  <c r="B61" i="7" s="1"/>
  <c r="E62" i="7"/>
  <c r="F62" i="7" s="1"/>
  <c r="G62" i="7" s="1"/>
  <c r="C62" i="7"/>
  <c r="A62" i="7"/>
  <c r="B62" i="7" s="1"/>
  <c r="E63" i="7"/>
  <c r="F63" i="7" s="1"/>
  <c r="G63" i="7" s="1"/>
  <c r="C63" i="7"/>
  <c r="A63" i="7"/>
  <c r="B63" i="7" s="1"/>
  <c r="E64" i="7"/>
  <c r="F64" i="7" s="1"/>
  <c r="G64" i="7" s="1"/>
  <c r="C64" i="7"/>
  <c r="A64" i="7"/>
  <c r="B64" i="7" s="1"/>
  <c r="E65" i="7"/>
  <c r="F65" i="7" s="1"/>
  <c r="G65" i="7" s="1"/>
  <c r="C65" i="7"/>
  <c r="A65" i="7"/>
  <c r="B65" i="7" s="1"/>
  <c r="E66" i="7"/>
  <c r="F66" i="7" s="1"/>
  <c r="G66" i="7" s="1"/>
  <c r="C66" i="7"/>
  <c r="A66" i="7"/>
  <c r="B66" i="7" s="1"/>
  <c r="E67" i="7"/>
  <c r="F67" i="7" s="1"/>
  <c r="G67" i="7" s="1"/>
  <c r="C67" i="7"/>
  <c r="A67" i="7"/>
  <c r="B67" i="7" s="1"/>
  <c r="E68" i="7"/>
  <c r="F68" i="7" s="1"/>
  <c r="G68" i="7" s="1"/>
  <c r="C68" i="7"/>
  <c r="A68" i="7"/>
  <c r="B68" i="7" s="1"/>
  <c r="E69" i="7"/>
  <c r="F69" i="7" s="1"/>
  <c r="G69" i="7" s="1"/>
  <c r="C69" i="7"/>
  <c r="A69" i="7"/>
  <c r="B69" i="7" s="1"/>
  <c r="E70" i="7"/>
  <c r="F70" i="7" s="1"/>
  <c r="G70" i="7" s="1"/>
  <c r="C70" i="7"/>
  <c r="A70" i="7"/>
  <c r="B70" i="7" s="1"/>
  <c r="E71" i="7"/>
  <c r="F71" i="7" s="1"/>
  <c r="G71" i="7" s="1"/>
  <c r="C71" i="7"/>
  <c r="A71" i="7"/>
  <c r="B71" i="7" s="1"/>
  <c r="E72" i="7"/>
  <c r="F72" i="7" s="1"/>
  <c r="G72" i="7" s="1"/>
  <c r="C72" i="7"/>
  <c r="A72" i="7"/>
  <c r="B72" i="7" s="1"/>
  <c r="E73" i="7"/>
  <c r="F73" i="7" s="1"/>
  <c r="G73" i="7" s="1"/>
  <c r="C73" i="7"/>
  <c r="A73" i="7"/>
  <c r="B73" i="7" s="1"/>
  <c r="E74" i="7"/>
  <c r="F74" i="7" s="1"/>
  <c r="G74" i="7" s="1"/>
  <c r="C74" i="7"/>
  <c r="A74" i="7"/>
  <c r="B74" i="7" s="1"/>
  <c r="E75" i="7"/>
  <c r="F75" i="7" s="1"/>
  <c r="G75" i="7" s="1"/>
  <c r="C75" i="7"/>
  <c r="A75" i="7"/>
  <c r="B75" i="7" s="1"/>
  <c r="E76" i="7"/>
  <c r="F76" i="7" s="1"/>
  <c r="G76" i="7" s="1"/>
  <c r="C76" i="7"/>
  <c r="A76" i="7"/>
  <c r="B76" i="7" s="1"/>
  <c r="E77" i="7"/>
  <c r="F77" i="7" s="1"/>
  <c r="G77" i="7" s="1"/>
  <c r="C77" i="7"/>
  <c r="A77" i="7"/>
  <c r="B77" i="7" s="1"/>
  <c r="E78" i="7"/>
  <c r="F78" i="7" s="1"/>
  <c r="G78" i="7" s="1"/>
  <c r="C78" i="7"/>
  <c r="A78" i="7"/>
  <c r="B78" i="7" s="1"/>
  <c r="E79" i="7"/>
  <c r="F79" i="7" s="1"/>
  <c r="G79" i="7" s="1"/>
  <c r="C79" i="7"/>
  <c r="A79" i="7"/>
  <c r="B79" i="7" s="1"/>
  <c r="E80" i="7"/>
  <c r="F80" i="7" s="1"/>
  <c r="G80" i="7" s="1"/>
  <c r="C80" i="7"/>
  <c r="A80" i="7"/>
  <c r="B80" i="7" s="1"/>
  <c r="E81" i="7"/>
  <c r="F81" i="7" s="1"/>
  <c r="G81" i="7" s="1"/>
  <c r="C81" i="7"/>
  <c r="A81" i="7"/>
  <c r="B81" i="7" s="1"/>
  <c r="E82" i="7"/>
  <c r="F82" i="7" s="1"/>
  <c r="G82" i="7" s="1"/>
  <c r="C82" i="7"/>
  <c r="A82" i="7"/>
  <c r="B82" i="7" s="1"/>
  <c r="E83" i="7"/>
  <c r="F83" i="7" s="1"/>
  <c r="G83" i="7" s="1"/>
  <c r="C83" i="7"/>
  <c r="A83" i="7"/>
  <c r="B83" i="7" s="1"/>
  <c r="E84" i="7"/>
  <c r="F84" i="7" s="1"/>
  <c r="G84" i="7" s="1"/>
  <c r="C84" i="7"/>
  <c r="A84" i="7"/>
  <c r="B84" i="7" s="1"/>
  <c r="E85" i="7"/>
  <c r="F85" i="7" s="1"/>
  <c r="G85" i="7" s="1"/>
  <c r="C85" i="7"/>
  <c r="A85" i="7"/>
  <c r="B85" i="7" s="1"/>
  <c r="E86" i="7"/>
  <c r="F86" i="7" s="1"/>
  <c r="G86" i="7" s="1"/>
  <c r="C86" i="7"/>
  <c r="A86" i="7"/>
  <c r="B86" i="7" s="1"/>
  <c r="E87" i="7"/>
  <c r="F87" i="7" s="1"/>
  <c r="G87" i="7" s="1"/>
  <c r="C87" i="7"/>
  <c r="A87" i="7"/>
  <c r="B87" i="7" s="1"/>
  <c r="E88" i="7"/>
  <c r="F88" i="7" s="1"/>
  <c r="G88" i="7" s="1"/>
  <c r="C88" i="7"/>
  <c r="A88" i="7"/>
  <c r="B88" i="7" s="1"/>
  <c r="E89" i="7"/>
  <c r="F89" i="7" s="1"/>
  <c r="G89" i="7" s="1"/>
  <c r="C89" i="7"/>
  <c r="A89" i="7"/>
  <c r="B89" i="7" s="1"/>
  <c r="E90" i="7"/>
  <c r="F90" i="7" s="1"/>
  <c r="G90" i="7" s="1"/>
  <c r="C90" i="7"/>
  <c r="A90" i="7"/>
  <c r="B90" i="7" s="1"/>
  <c r="E91" i="7"/>
  <c r="F91" i="7" s="1"/>
  <c r="G91" i="7" s="1"/>
  <c r="C91" i="7"/>
  <c r="A91" i="7"/>
  <c r="B91" i="7" s="1"/>
  <c r="E92" i="7"/>
  <c r="F92" i="7" s="1"/>
  <c r="G92" i="7" s="1"/>
  <c r="C92" i="7"/>
  <c r="A92" i="7"/>
  <c r="B92" i="7" s="1"/>
  <c r="E93" i="7"/>
  <c r="F93" i="7" s="1"/>
  <c r="G93" i="7" s="1"/>
  <c r="C93" i="7"/>
  <c r="A93" i="7"/>
  <c r="B93" i="7" s="1"/>
  <c r="E94" i="7"/>
  <c r="F94" i="7" s="1"/>
  <c r="G94" i="7" s="1"/>
  <c r="C94" i="7"/>
  <c r="A94" i="7"/>
  <c r="B94" i="7" s="1"/>
  <c r="E95" i="7"/>
  <c r="F95" i="7" s="1"/>
  <c r="G95" i="7" s="1"/>
  <c r="C95" i="7"/>
  <c r="A95" i="7"/>
  <c r="B95" i="7" s="1"/>
  <c r="E96" i="7"/>
  <c r="F96" i="7" s="1"/>
  <c r="G96" i="7" s="1"/>
  <c r="C96" i="7"/>
  <c r="A96" i="7"/>
  <c r="B96" i="7" s="1"/>
  <c r="E97" i="7"/>
  <c r="F97" i="7" s="1"/>
  <c r="G97" i="7" s="1"/>
  <c r="C97" i="7"/>
  <c r="A97" i="7"/>
  <c r="B97" i="7" s="1"/>
  <c r="E98" i="7"/>
  <c r="F98" i="7" s="1"/>
  <c r="G98" i="7" s="1"/>
  <c r="C98" i="7"/>
  <c r="A98" i="7"/>
  <c r="B98" i="7" s="1"/>
  <c r="E99" i="7"/>
  <c r="F99" i="7" s="1"/>
  <c r="G99" i="7" s="1"/>
  <c r="C99" i="7"/>
  <c r="A99" i="7"/>
  <c r="B99" i="7" s="1"/>
  <c r="E100" i="7"/>
  <c r="F100" i="7" s="1"/>
  <c r="G100" i="7" s="1"/>
  <c r="C100" i="7"/>
  <c r="A100" i="7"/>
  <c r="B100" i="7" s="1"/>
  <c r="E101" i="7"/>
  <c r="F101" i="7" s="1"/>
  <c r="G101" i="7" s="1"/>
  <c r="C101" i="7"/>
  <c r="A101" i="7"/>
  <c r="B101" i="7" s="1"/>
  <c r="E102" i="7"/>
  <c r="F102" i="7" s="1"/>
  <c r="G102" i="7" s="1"/>
  <c r="C102" i="7"/>
  <c r="A102" i="7"/>
  <c r="B102" i="7" s="1"/>
  <c r="E103" i="7"/>
  <c r="F103" i="7" s="1"/>
  <c r="G103" i="7" s="1"/>
  <c r="C103" i="7"/>
  <c r="A103" i="7"/>
  <c r="B103" i="7" s="1"/>
  <c r="E104" i="7"/>
  <c r="F104" i="7" s="1"/>
  <c r="G104" i="7" s="1"/>
  <c r="C104" i="7"/>
  <c r="A104" i="7"/>
  <c r="B104" i="7" s="1"/>
  <c r="E105" i="7"/>
  <c r="F105" i="7" s="1"/>
  <c r="G105" i="7" s="1"/>
  <c r="C105" i="7"/>
  <c r="A105" i="7"/>
  <c r="B105" i="7" s="1"/>
  <c r="E106" i="7"/>
  <c r="F106" i="7" s="1"/>
  <c r="G106" i="7" s="1"/>
  <c r="C106" i="7"/>
  <c r="A106" i="7"/>
  <c r="B106" i="7" s="1"/>
  <c r="E107" i="7"/>
  <c r="F107" i="7" s="1"/>
  <c r="G107" i="7" s="1"/>
  <c r="C107" i="7"/>
  <c r="A107" i="7"/>
  <c r="B107" i="7" s="1"/>
  <c r="E108" i="7"/>
  <c r="F108" i="7" s="1"/>
  <c r="G108" i="7" s="1"/>
  <c r="C108" i="7"/>
  <c r="A108" i="7"/>
  <c r="B108" i="7" s="1"/>
  <c r="E109" i="7"/>
  <c r="F109" i="7" s="1"/>
  <c r="G109" i="7" s="1"/>
  <c r="C109" i="7"/>
  <c r="A109" i="7"/>
  <c r="B109" i="7" s="1"/>
  <c r="E110" i="7"/>
  <c r="F110" i="7" s="1"/>
  <c r="G110" i="7" s="1"/>
  <c r="C110" i="7"/>
  <c r="A110" i="7"/>
  <c r="B110" i="7" s="1"/>
  <c r="E111" i="7"/>
  <c r="F111" i="7" s="1"/>
  <c r="G111" i="7" s="1"/>
  <c r="C111" i="7"/>
  <c r="A111" i="7"/>
  <c r="E112" i="7"/>
  <c r="F112" i="7" s="1"/>
  <c r="G112" i="7" s="1"/>
  <c r="C112" i="7"/>
  <c r="A112" i="7"/>
  <c r="E113" i="7"/>
  <c r="F113" i="7" s="1"/>
  <c r="G113" i="7" s="1"/>
  <c r="C113" i="7"/>
  <c r="A113" i="7"/>
  <c r="B113" i="7" s="1"/>
  <c r="E114" i="7"/>
  <c r="F114" i="7" s="1"/>
  <c r="G114" i="7" s="1"/>
  <c r="C114" i="7"/>
  <c r="A114" i="7"/>
  <c r="B114" i="7" s="1"/>
  <c r="E115" i="7"/>
  <c r="F115" i="7" s="1"/>
  <c r="G115" i="7" s="1"/>
  <c r="C115" i="7"/>
  <c r="A115" i="7"/>
  <c r="B115" i="7" s="1"/>
  <c r="E116" i="7"/>
  <c r="F116" i="7" s="1"/>
  <c r="G116" i="7" s="1"/>
  <c r="C116" i="7"/>
  <c r="A116" i="7"/>
  <c r="E117" i="7"/>
  <c r="F117" i="7" s="1"/>
  <c r="G117" i="7" s="1"/>
  <c r="C117" i="7"/>
  <c r="A117" i="7"/>
  <c r="E118" i="7"/>
  <c r="F118" i="7" s="1"/>
  <c r="G118" i="7" s="1"/>
  <c r="C118" i="7"/>
  <c r="A118" i="7"/>
  <c r="B118" i="7" s="1"/>
  <c r="E119" i="7"/>
  <c r="F119" i="7" s="1"/>
  <c r="G119" i="7" s="1"/>
  <c r="C119" i="7"/>
  <c r="A119" i="7"/>
  <c r="B119" i="7" s="1"/>
  <c r="E120" i="7"/>
  <c r="F120" i="7" s="1"/>
  <c r="G120" i="7" s="1"/>
  <c r="C120" i="7"/>
  <c r="A120" i="7"/>
  <c r="B120" i="7" s="1"/>
  <c r="E121" i="7"/>
  <c r="F121" i="7" s="1"/>
  <c r="G121" i="7" s="1"/>
  <c r="C121" i="7"/>
  <c r="A121" i="7"/>
  <c r="B121" i="7" s="1"/>
  <c r="E122" i="7"/>
  <c r="F122" i="7" s="1"/>
  <c r="G122" i="7" s="1"/>
  <c r="C122" i="7"/>
  <c r="A122" i="7"/>
  <c r="B122" i="7" s="1"/>
  <c r="E123" i="7"/>
  <c r="F123" i="7" s="1"/>
  <c r="G123" i="7" s="1"/>
  <c r="C123" i="7"/>
  <c r="A123" i="7"/>
  <c r="B123" i="7" s="1"/>
  <c r="E124" i="7"/>
  <c r="F124" i="7" s="1"/>
  <c r="G124" i="7" s="1"/>
  <c r="C124" i="7"/>
  <c r="A124" i="7"/>
  <c r="B124" i="7" s="1"/>
  <c r="E125" i="7"/>
  <c r="F125" i="7" s="1"/>
  <c r="G125" i="7" s="1"/>
  <c r="C125" i="7"/>
  <c r="A125" i="7"/>
  <c r="B125" i="7" s="1"/>
  <c r="E126" i="7"/>
  <c r="F126" i="7" s="1"/>
  <c r="G126" i="7" s="1"/>
  <c r="C126" i="7"/>
  <c r="A126" i="7"/>
  <c r="B126" i="7" s="1"/>
  <c r="E127" i="7"/>
  <c r="F127" i="7" s="1"/>
  <c r="G127" i="7" s="1"/>
  <c r="C127" i="7"/>
  <c r="A127" i="7"/>
  <c r="B127" i="7" s="1"/>
  <c r="E128" i="7"/>
  <c r="F128" i="7" s="1"/>
  <c r="G128" i="7" s="1"/>
  <c r="C128" i="7"/>
  <c r="A128" i="7"/>
  <c r="B128" i="7" s="1"/>
  <c r="E129" i="7"/>
  <c r="F129" i="7" s="1"/>
  <c r="G129" i="7" s="1"/>
  <c r="C129" i="7"/>
  <c r="A129" i="7"/>
  <c r="E130" i="7"/>
  <c r="F130" i="7" s="1"/>
  <c r="G130" i="7" s="1"/>
  <c r="C130" i="7"/>
  <c r="A130" i="7"/>
  <c r="B130" i="7" s="1"/>
  <c r="E131" i="7"/>
  <c r="F131" i="7" s="1"/>
  <c r="G131" i="7" s="1"/>
  <c r="C131" i="7"/>
  <c r="A131" i="7"/>
  <c r="B131" i="7" s="1"/>
  <c r="E132" i="7"/>
  <c r="F132" i="7" s="1"/>
  <c r="G132" i="7" s="1"/>
  <c r="C132" i="7"/>
  <c r="A132" i="7"/>
  <c r="B132" i="7" s="1"/>
  <c r="E133" i="7"/>
  <c r="F133" i="7" s="1"/>
  <c r="G133" i="7" s="1"/>
  <c r="C133" i="7"/>
  <c r="A133" i="7"/>
  <c r="B133" i="7" s="1"/>
  <c r="E134" i="7"/>
  <c r="F134" i="7" s="1"/>
  <c r="G134" i="7" s="1"/>
  <c r="C134" i="7"/>
  <c r="A134" i="7"/>
  <c r="E135" i="7"/>
  <c r="F135" i="7" s="1"/>
  <c r="G135" i="7" s="1"/>
  <c r="C135" i="7"/>
  <c r="A135" i="7"/>
  <c r="B135" i="7" s="1"/>
  <c r="E136" i="7"/>
  <c r="F136" i="7" s="1"/>
  <c r="G136" i="7" s="1"/>
  <c r="C136" i="7"/>
  <c r="A136" i="7"/>
  <c r="B136" i="7" s="1"/>
  <c r="E137" i="7"/>
  <c r="F137" i="7" s="1"/>
  <c r="G137" i="7" s="1"/>
  <c r="C137" i="7"/>
  <c r="A137" i="7"/>
  <c r="B137" i="7" s="1"/>
  <c r="C138" i="6"/>
  <c r="C141" i="6"/>
  <c r="C142" i="6"/>
  <c r="C145" i="6"/>
  <c r="C146" i="6"/>
  <c r="C149" i="6"/>
  <c r="C150" i="6"/>
  <c r="C153" i="6"/>
  <c r="C154" i="6"/>
  <c r="C157" i="6"/>
  <c r="C158" i="6"/>
  <c r="C161" i="6"/>
  <c r="C162" i="6"/>
  <c r="C165" i="6"/>
  <c r="E41" i="6"/>
  <c r="F41" i="6" s="1"/>
  <c r="G41" i="6" s="1"/>
  <c r="C41" i="6"/>
  <c r="A41" i="6"/>
  <c r="B41" i="6" s="1"/>
  <c r="E42" i="6"/>
  <c r="F42" i="6" s="1"/>
  <c r="G42" i="6" s="1"/>
  <c r="C42" i="6"/>
  <c r="A42" i="6"/>
  <c r="E43" i="6"/>
  <c r="F43" i="6" s="1"/>
  <c r="G43" i="6" s="1"/>
  <c r="C43" i="6"/>
  <c r="A43" i="6"/>
  <c r="B43" i="6" s="1"/>
  <c r="E44" i="6"/>
  <c r="F44" i="6" s="1"/>
  <c r="G44" i="6" s="1"/>
  <c r="C44" i="6"/>
  <c r="A44" i="6"/>
  <c r="E45" i="6"/>
  <c r="F45" i="6" s="1"/>
  <c r="G45" i="6" s="1"/>
  <c r="C45" i="6"/>
  <c r="A45" i="6"/>
  <c r="B45" i="6" s="1"/>
  <c r="E46" i="6"/>
  <c r="F46" i="6" s="1"/>
  <c r="G46" i="6" s="1"/>
  <c r="C46" i="6"/>
  <c r="A46" i="6"/>
  <c r="B46" i="6" s="1"/>
  <c r="E47" i="6"/>
  <c r="F47" i="6" s="1"/>
  <c r="G47" i="6" s="1"/>
  <c r="C47" i="6"/>
  <c r="A47" i="6"/>
  <c r="B47" i="6" s="1"/>
  <c r="E48" i="6"/>
  <c r="F48" i="6" s="1"/>
  <c r="G48" i="6" s="1"/>
  <c r="C48" i="6"/>
  <c r="A48" i="6"/>
  <c r="B48" i="6" s="1"/>
  <c r="E49" i="6"/>
  <c r="F49" i="6" s="1"/>
  <c r="G49" i="6" s="1"/>
  <c r="C49" i="6"/>
  <c r="A49" i="6"/>
  <c r="B49" i="6" s="1"/>
  <c r="E50" i="6"/>
  <c r="F50" i="6" s="1"/>
  <c r="G50" i="6" s="1"/>
  <c r="C50" i="6"/>
  <c r="A50" i="6"/>
  <c r="B50" i="6" s="1"/>
  <c r="E51" i="6"/>
  <c r="F51" i="6" s="1"/>
  <c r="G51" i="6" s="1"/>
  <c r="C51" i="6"/>
  <c r="A51" i="6"/>
  <c r="B51" i="6" s="1"/>
  <c r="E52" i="6"/>
  <c r="F52" i="6" s="1"/>
  <c r="G52" i="6" s="1"/>
  <c r="C52" i="6"/>
  <c r="A52" i="6"/>
  <c r="B52" i="6" s="1"/>
  <c r="E53" i="6"/>
  <c r="F53" i="6" s="1"/>
  <c r="G53" i="6" s="1"/>
  <c r="C53" i="6"/>
  <c r="A53" i="6"/>
  <c r="B53" i="6" s="1"/>
  <c r="E54" i="6"/>
  <c r="F54" i="6" s="1"/>
  <c r="G54" i="6" s="1"/>
  <c r="C54" i="6"/>
  <c r="A54" i="6"/>
  <c r="B54" i="6" s="1"/>
  <c r="E55" i="6"/>
  <c r="F55" i="6" s="1"/>
  <c r="G55" i="6" s="1"/>
  <c r="C55" i="6"/>
  <c r="A55" i="6"/>
  <c r="B55" i="6" s="1"/>
  <c r="E56" i="6"/>
  <c r="F56" i="6" s="1"/>
  <c r="G56" i="6" s="1"/>
  <c r="C56" i="6"/>
  <c r="A56" i="6"/>
  <c r="B56" i="6" s="1"/>
  <c r="E57" i="6"/>
  <c r="F57" i="6" s="1"/>
  <c r="G57" i="6" s="1"/>
  <c r="C57" i="6"/>
  <c r="A57" i="6"/>
  <c r="B57" i="6" s="1"/>
  <c r="E58" i="6"/>
  <c r="F58" i="6" s="1"/>
  <c r="G58" i="6" s="1"/>
  <c r="C58" i="6"/>
  <c r="A58" i="6"/>
  <c r="B58" i="6" s="1"/>
  <c r="E59" i="6"/>
  <c r="F59" i="6" s="1"/>
  <c r="G59" i="6" s="1"/>
  <c r="C59" i="6"/>
  <c r="A59" i="6"/>
  <c r="B59" i="6" s="1"/>
  <c r="E60" i="6"/>
  <c r="F60" i="6" s="1"/>
  <c r="G60" i="6" s="1"/>
  <c r="C60" i="6"/>
  <c r="A60" i="6"/>
  <c r="B60" i="6" s="1"/>
  <c r="E61" i="6"/>
  <c r="F61" i="6" s="1"/>
  <c r="G61" i="6" s="1"/>
  <c r="C61" i="6"/>
  <c r="A61" i="6"/>
  <c r="B61" i="6" s="1"/>
  <c r="E62" i="6"/>
  <c r="F62" i="6" s="1"/>
  <c r="G62" i="6" s="1"/>
  <c r="C62" i="6"/>
  <c r="A62" i="6"/>
  <c r="B62" i="6" s="1"/>
  <c r="E63" i="6"/>
  <c r="F63" i="6" s="1"/>
  <c r="G63" i="6" s="1"/>
  <c r="C63" i="6"/>
  <c r="A63" i="6"/>
  <c r="E64" i="6"/>
  <c r="F64" i="6" s="1"/>
  <c r="G64" i="6" s="1"/>
  <c r="C64" i="6"/>
  <c r="A64" i="6"/>
  <c r="B64" i="6" s="1"/>
  <c r="E65" i="6"/>
  <c r="F65" i="6" s="1"/>
  <c r="G65" i="6" s="1"/>
  <c r="C65" i="6"/>
  <c r="A65" i="6"/>
  <c r="B65" i="6" s="1"/>
  <c r="E66" i="6"/>
  <c r="F66" i="6" s="1"/>
  <c r="G66" i="6" s="1"/>
  <c r="C66" i="6"/>
  <c r="A66" i="6"/>
  <c r="B66" i="6" s="1"/>
  <c r="E67" i="6"/>
  <c r="F67" i="6" s="1"/>
  <c r="G67" i="6" s="1"/>
  <c r="C67" i="6"/>
  <c r="A67" i="6"/>
  <c r="E68" i="6"/>
  <c r="F68" i="6" s="1"/>
  <c r="G68" i="6" s="1"/>
  <c r="C68" i="6"/>
  <c r="A68" i="6"/>
  <c r="B68" i="6" s="1"/>
  <c r="E69" i="6"/>
  <c r="F69" i="6" s="1"/>
  <c r="G69" i="6" s="1"/>
  <c r="C69" i="6"/>
  <c r="A69" i="6"/>
  <c r="B69" i="6" s="1"/>
  <c r="E70" i="6"/>
  <c r="F70" i="6" s="1"/>
  <c r="G70" i="6" s="1"/>
  <c r="C70" i="6"/>
  <c r="A70" i="6"/>
  <c r="B70" i="6" s="1"/>
  <c r="E71" i="6"/>
  <c r="F71" i="6" s="1"/>
  <c r="G71" i="6" s="1"/>
  <c r="C71" i="6"/>
  <c r="A71" i="6"/>
  <c r="B71" i="6" s="1"/>
  <c r="E72" i="6"/>
  <c r="F72" i="6" s="1"/>
  <c r="G72" i="6" s="1"/>
  <c r="C72" i="6"/>
  <c r="A72" i="6"/>
  <c r="B72" i="6" s="1"/>
  <c r="E73" i="6"/>
  <c r="F73" i="6" s="1"/>
  <c r="G73" i="6" s="1"/>
  <c r="C73" i="6"/>
  <c r="A73" i="6"/>
  <c r="B73" i="6" s="1"/>
  <c r="E74" i="6"/>
  <c r="F74" i="6" s="1"/>
  <c r="G74" i="6" s="1"/>
  <c r="C74" i="6"/>
  <c r="A74" i="6"/>
  <c r="B74" i="6" s="1"/>
  <c r="E75" i="6"/>
  <c r="F75" i="6" s="1"/>
  <c r="G75" i="6" s="1"/>
  <c r="C75" i="6"/>
  <c r="A75" i="6"/>
  <c r="E76" i="6"/>
  <c r="F76" i="6" s="1"/>
  <c r="G76" i="6" s="1"/>
  <c r="C76" i="6"/>
  <c r="A76" i="6"/>
  <c r="B76" i="6" s="1"/>
  <c r="E77" i="6"/>
  <c r="F77" i="6" s="1"/>
  <c r="G77" i="6" s="1"/>
  <c r="C77" i="6"/>
  <c r="A77" i="6"/>
  <c r="B77" i="6" s="1"/>
  <c r="E78" i="6"/>
  <c r="F78" i="6" s="1"/>
  <c r="G78" i="6" s="1"/>
  <c r="C78" i="6"/>
  <c r="A78" i="6"/>
  <c r="B78" i="6" s="1"/>
  <c r="E79" i="6"/>
  <c r="F79" i="6" s="1"/>
  <c r="G79" i="6" s="1"/>
  <c r="C79" i="6"/>
  <c r="A79" i="6"/>
  <c r="E80" i="6"/>
  <c r="F80" i="6" s="1"/>
  <c r="G80" i="6" s="1"/>
  <c r="C80" i="6"/>
  <c r="A80" i="6"/>
  <c r="B80" i="6" s="1"/>
  <c r="E81" i="6"/>
  <c r="F81" i="6" s="1"/>
  <c r="G81" i="6" s="1"/>
  <c r="C81" i="6"/>
  <c r="A81" i="6"/>
  <c r="B81" i="6" s="1"/>
  <c r="E82" i="6"/>
  <c r="F82" i="6" s="1"/>
  <c r="G82" i="6" s="1"/>
  <c r="C82" i="6"/>
  <c r="A82" i="6"/>
  <c r="B82" i="6" s="1"/>
  <c r="E83" i="6"/>
  <c r="F83" i="6" s="1"/>
  <c r="G83" i="6" s="1"/>
  <c r="C83" i="6"/>
  <c r="A83" i="6"/>
  <c r="B83" i="6" s="1"/>
  <c r="E84" i="6"/>
  <c r="F84" i="6" s="1"/>
  <c r="G84" i="6" s="1"/>
  <c r="C84" i="6"/>
  <c r="A84" i="6"/>
  <c r="B84" i="6" s="1"/>
  <c r="E85" i="6"/>
  <c r="F85" i="6" s="1"/>
  <c r="G85" i="6" s="1"/>
  <c r="C85" i="6"/>
  <c r="A85" i="6"/>
  <c r="B85" i="6" s="1"/>
  <c r="E86" i="6"/>
  <c r="F86" i="6" s="1"/>
  <c r="G86" i="6" s="1"/>
  <c r="C86" i="6"/>
  <c r="A86" i="6"/>
  <c r="B86" i="6" s="1"/>
  <c r="E87" i="6"/>
  <c r="F87" i="6" s="1"/>
  <c r="G87" i="6" s="1"/>
  <c r="C87" i="6"/>
  <c r="A87" i="6"/>
  <c r="B87" i="6" s="1"/>
  <c r="E88" i="6"/>
  <c r="F88" i="6" s="1"/>
  <c r="G88" i="6" s="1"/>
  <c r="C88" i="6"/>
  <c r="A88" i="6"/>
  <c r="B88" i="6" s="1"/>
  <c r="E89" i="6"/>
  <c r="F89" i="6" s="1"/>
  <c r="G89" i="6" s="1"/>
  <c r="C89" i="6"/>
  <c r="A89" i="6"/>
  <c r="B89" i="6" s="1"/>
  <c r="E90" i="6"/>
  <c r="F90" i="6" s="1"/>
  <c r="G90" i="6" s="1"/>
  <c r="C90" i="6"/>
  <c r="A90" i="6"/>
  <c r="B90" i="6" s="1"/>
  <c r="E91" i="6"/>
  <c r="F91" i="6" s="1"/>
  <c r="G91" i="6" s="1"/>
  <c r="C91" i="6"/>
  <c r="A91" i="6"/>
  <c r="B91" i="6" s="1"/>
  <c r="E92" i="6"/>
  <c r="F92" i="6" s="1"/>
  <c r="G92" i="6" s="1"/>
  <c r="C92" i="6"/>
  <c r="A92" i="6"/>
  <c r="B92" i="6" s="1"/>
  <c r="E93" i="6"/>
  <c r="F93" i="6" s="1"/>
  <c r="G93" i="6" s="1"/>
  <c r="C93" i="6"/>
  <c r="A93" i="6"/>
  <c r="B93" i="6" s="1"/>
  <c r="E94" i="6"/>
  <c r="F94" i="6" s="1"/>
  <c r="G94" i="6" s="1"/>
  <c r="C94" i="6"/>
  <c r="A94" i="6"/>
  <c r="B94" i="6" s="1"/>
  <c r="E95" i="6"/>
  <c r="F95" i="6" s="1"/>
  <c r="G95" i="6" s="1"/>
  <c r="C95" i="6"/>
  <c r="A95" i="6"/>
  <c r="B95" i="6" s="1"/>
  <c r="E96" i="6"/>
  <c r="F96" i="6" s="1"/>
  <c r="G96" i="6" s="1"/>
  <c r="C96" i="6"/>
  <c r="A96" i="6"/>
  <c r="B96" i="6" s="1"/>
  <c r="E97" i="6"/>
  <c r="F97" i="6" s="1"/>
  <c r="G97" i="6" s="1"/>
  <c r="C97" i="6"/>
  <c r="A97" i="6"/>
  <c r="B97" i="6" s="1"/>
  <c r="E98" i="6"/>
  <c r="F98" i="6" s="1"/>
  <c r="G98" i="6" s="1"/>
  <c r="C98" i="6"/>
  <c r="A98" i="6"/>
  <c r="B98" i="6" s="1"/>
  <c r="E99" i="6"/>
  <c r="F99" i="6" s="1"/>
  <c r="G99" i="6" s="1"/>
  <c r="C99" i="6"/>
  <c r="A99" i="6"/>
  <c r="B99" i="6" s="1"/>
  <c r="E100" i="6"/>
  <c r="F100" i="6" s="1"/>
  <c r="G100" i="6" s="1"/>
  <c r="C100" i="6"/>
  <c r="A100" i="6"/>
  <c r="B100" i="6" s="1"/>
  <c r="E101" i="6"/>
  <c r="F101" i="6" s="1"/>
  <c r="G101" i="6" s="1"/>
  <c r="C101" i="6"/>
  <c r="A101" i="6"/>
  <c r="B101" i="6" s="1"/>
  <c r="E102" i="6"/>
  <c r="F102" i="6" s="1"/>
  <c r="G102" i="6" s="1"/>
  <c r="C102" i="6"/>
  <c r="A102" i="6"/>
  <c r="B102" i="6" s="1"/>
  <c r="E103" i="6"/>
  <c r="F103" i="6" s="1"/>
  <c r="G103" i="6" s="1"/>
  <c r="C103" i="6"/>
  <c r="A103" i="6"/>
  <c r="B103" i="6" s="1"/>
  <c r="E104" i="6"/>
  <c r="F104" i="6" s="1"/>
  <c r="G104" i="6" s="1"/>
  <c r="C104" i="6"/>
  <c r="A104" i="6"/>
  <c r="B104" i="6" s="1"/>
  <c r="E105" i="6"/>
  <c r="F105" i="6" s="1"/>
  <c r="G105" i="6" s="1"/>
  <c r="C105" i="6"/>
  <c r="A105" i="6"/>
  <c r="B105" i="6" s="1"/>
  <c r="E106" i="6"/>
  <c r="F106" i="6" s="1"/>
  <c r="G106" i="6" s="1"/>
  <c r="C106" i="6"/>
  <c r="A106" i="6"/>
  <c r="B106" i="6" s="1"/>
  <c r="E107" i="6"/>
  <c r="F107" i="6" s="1"/>
  <c r="G107" i="6" s="1"/>
  <c r="C107" i="6"/>
  <c r="A107" i="6"/>
  <c r="B107" i="6" s="1"/>
  <c r="E108" i="6"/>
  <c r="F108" i="6" s="1"/>
  <c r="G108" i="6" s="1"/>
  <c r="C108" i="6"/>
  <c r="A108" i="6"/>
  <c r="B108" i="6" s="1"/>
  <c r="E109" i="6"/>
  <c r="F109" i="6" s="1"/>
  <c r="G109" i="6" s="1"/>
  <c r="C109" i="6"/>
  <c r="A109" i="6"/>
  <c r="B109" i="6" s="1"/>
  <c r="E110" i="6"/>
  <c r="F110" i="6" s="1"/>
  <c r="G110" i="6" s="1"/>
  <c r="C110" i="6"/>
  <c r="A110" i="6"/>
  <c r="B110" i="6" s="1"/>
  <c r="E111" i="6"/>
  <c r="F111" i="6" s="1"/>
  <c r="G111" i="6" s="1"/>
  <c r="C111" i="6"/>
  <c r="A111" i="6"/>
  <c r="B111" i="6" s="1"/>
  <c r="E112" i="6"/>
  <c r="F112" i="6" s="1"/>
  <c r="G112" i="6" s="1"/>
  <c r="C112" i="6"/>
  <c r="A112" i="6"/>
  <c r="B112" i="6" s="1"/>
  <c r="E113" i="6"/>
  <c r="F113" i="6" s="1"/>
  <c r="G113" i="6" s="1"/>
  <c r="C113" i="6"/>
  <c r="A113" i="6"/>
  <c r="B113" i="6" s="1"/>
  <c r="E114" i="6"/>
  <c r="F114" i="6" s="1"/>
  <c r="G114" i="6" s="1"/>
  <c r="C114" i="6"/>
  <c r="A114" i="6"/>
  <c r="B114" i="6" s="1"/>
  <c r="E115" i="6"/>
  <c r="F115" i="6" s="1"/>
  <c r="G115" i="6" s="1"/>
  <c r="C115" i="6"/>
  <c r="A115" i="6"/>
  <c r="B115" i="6" s="1"/>
  <c r="E116" i="6"/>
  <c r="F116" i="6" s="1"/>
  <c r="G116" i="6" s="1"/>
  <c r="C116" i="6"/>
  <c r="A116" i="6"/>
  <c r="E117" i="6"/>
  <c r="F117" i="6" s="1"/>
  <c r="G117" i="6" s="1"/>
  <c r="C117" i="6"/>
  <c r="A117" i="6"/>
  <c r="E118" i="6"/>
  <c r="F118" i="6" s="1"/>
  <c r="G118" i="6" s="1"/>
  <c r="C118" i="6"/>
  <c r="A118" i="6"/>
  <c r="B118" i="6" s="1"/>
  <c r="E119" i="6"/>
  <c r="F119" i="6" s="1"/>
  <c r="G119" i="6" s="1"/>
  <c r="C119" i="6"/>
  <c r="A119" i="6"/>
  <c r="B119" i="6" s="1"/>
  <c r="E120" i="6"/>
  <c r="F120" i="6" s="1"/>
  <c r="G120" i="6" s="1"/>
  <c r="C120" i="6"/>
  <c r="A120" i="6"/>
  <c r="B120" i="6" s="1"/>
  <c r="E121" i="6"/>
  <c r="F121" i="6" s="1"/>
  <c r="G121" i="6" s="1"/>
  <c r="C121" i="6"/>
  <c r="A121" i="6"/>
  <c r="B121" i="6" s="1"/>
  <c r="E122" i="6"/>
  <c r="F122" i="6" s="1"/>
  <c r="G122" i="6" s="1"/>
  <c r="C122" i="6"/>
  <c r="A122" i="6"/>
  <c r="B122" i="6" s="1"/>
  <c r="E123" i="6"/>
  <c r="F123" i="6" s="1"/>
  <c r="G123" i="6" s="1"/>
  <c r="C123" i="6"/>
  <c r="A123" i="6"/>
  <c r="B123" i="6" s="1"/>
  <c r="E124" i="6"/>
  <c r="F124" i="6" s="1"/>
  <c r="G124" i="6" s="1"/>
  <c r="C124" i="6"/>
  <c r="A124" i="6"/>
  <c r="B124" i="6" s="1"/>
  <c r="E125" i="6"/>
  <c r="F125" i="6" s="1"/>
  <c r="G125" i="6" s="1"/>
  <c r="C125" i="6"/>
  <c r="A125" i="6"/>
  <c r="B125" i="6" s="1"/>
  <c r="E126" i="6"/>
  <c r="F126" i="6" s="1"/>
  <c r="G126" i="6" s="1"/>
  <c r="C126" i="6"/>
  <c r="A126" i="6"/>
  <c r="B126" i="6" s="1"/>
  <c r="E127" i="6"/>
  <c r="F127" i="6" s="1"/>
  <c r="G127" i="6" s="1"/>
  <c r="C127" i="6"/>
  <c r="A127" i="6"/>
  <c r="B127" i="6" s="1"/>
  <c r="E128" i="6"/>
  <c r="F128" i="6" s="1"/>
  <c r="G128" i="6" s="1"/>
  <c r="C128" i="6"/>
  <c r="A128" i="6"/>
  <c r="B128" i="6" s="1"/>
  <c r="E129" i="6"/>
  <c r="F129" i="6" s="1"/>
  <c r="G129" i="6" s="1"/>
  <c r="C129" i="6"/>
  <c r="A129" i="6"/>
  <c r="E130" i="6"/>
  <c r="F130" i="6" s="1"/>
  <c r="G130" i="6" s="1"/>
  <c r="C130" i="6"/>
  <c r="A130" i="6"/>
  <c r="B130" i="6" s="1"/>
  <c r="E131" i="6"/>
  <c r="F131" i="6" s="1"/>
  <c r="G131" i="6" s="1"/>
  <c r="C131" i="6"/>
  <c r="A131" i="6"/>
  <c r="B131" i="6" s="1"/>
  <c r="E132" i="6"/>
  <c r="F132" i="6" s="1"/>
  <c r="G132" i="6" s="1"/>
  <c r="C132" i="6"/>
  <c r="A132" i="6"/>
  <c r="B132" i="6" s="1"/>
  <c r="E133" i="6"/>
  <c r="F133" i="6" s="1"/>
  <c r="G133" i="6" s="1"/>
  <c r="C133" i="6"/>
  <c r="A133" i="6"/>
  <c r="B133" i="6" s="1"/>
  <c r="E134" i="6"/>
  <c r="F134" i="6" s="1"/>
  <c r="G134" i="6" s="1"/>
  <c r="C134" i="6"/>
  <c r="A134" i="6"/>
  <c r="E135" i="6"/>
  <c r="F135" i="6" s="1"/>
  <c r="G135" i="6" s="1"/>
  <c r="C135" i="6"/>
  <c r="A135" i="6"/>
  <c r="B135" i="6" s="1"/>
  <c r="E136" i="6"/>
  <c r="F136" i="6" s="1"/>
  <c r="G136" i="6" s="1"/>
  <c r="C136" i="6"/>
  <c r="A136" i="6"/>
  <c r="B136" i="6" s="1"/>
  <c r="E137" i="6"/>
  <c r="F137" i="6" s="1"/>
  <c r="G137" i="6" s="1"/>
  <c r="C137" i="6"/>
  <c r="A137" i="6"/>
  <c r="B137" i="6" s="1"/>
  <c r="C138" i="4"/>
  <c r="C141" i="4"/>
  <c r="C142" i="4"/>
  <c r="C145" i="4"/>
  <c r="C146" i="4"/>
  <c r="C149" i="4"/>
  <c r="C150" i="4"/>
  <c r="C153" i="4"/>
  <c r="C154" i="4"/>
  <c r="C157" i="4"/>
  <c r="C158" i="4"/>
  <c r="C161" i="4"/>
  <c r="C162" i="4"/>
  <c r="C165" i="4"/>
  <c r="E41" i="4"/>
  <c r="F41" i="4" s="1"/>
  <c r="G41" i="4" s="1"/>
  <c r="H41" i="4" s="1"/>
  <c r="C41" i="4"/>
  <c r="A41" i="4"/>
  <c r="B41" i="4" s="1"/>
  <c r="E42" i="4"/>
  <c r="F42" i="4" s="1"/>
  <c r="G42" i="4" s="1"/>
  <c r="H42" i="4" s="1"/>
  <c r="C42" i="4"/>
  <c r="A42" i="4"/>
  <c r="B42" i="4" s="1"/>
  <c r="E43" i="4"/>
  <c r="F43" i="4" s="1"/>
  <c r="G43" i="4" s="1"/>
  <c r="H43" i="4" s="1"/>
  <c r="C43" i="4"/>
  <c r="A43" i="4"/>
  <c r="E44" i="4"/>
  <c r="F44" i="4" s="1"/>
  <c r="G44" i="4" s="1"/>
  <c r="H44" i="4" s="1"/>
  <c r="C44" i="4"/>
  <c r="A44" i="4"/>
  <c r="B44" i="4" s="1"/>
  <c r="E45" i="4"/>
  <c r="F45" i="4" s="1"/>
  <c r="G45" i="4" s="1"/>
  <c r="H45" i="4" s="1"/>
  <c r="C45" i="4"/>
  <c r="A45" i="4"/>
  <c r="B45" i="4" s="1"/>
  <c r="E46" i="4"/>
  <c r="F46" i="4" s="1"/>
  <c r="G46" i="4" s="1"/>
  <c r="H46" i="4" s="1"/>
  <c r="C46" i="4"/>
  <c r="A46" i="4"/>
  <c r="B46" i="4" s="1"/>
  <c r="E47" i="4"/>
  <c r="F47" i="4" s="1"/>
  <c r="G47" i="4" s="1"/>
  <c r="H47" i="4" s="1"/>
  <c r="C47" i="4"/>
  <c r="A47" i="4"/>
  <c r="B47" i="4" s="1"/>
  <c r="E48" i="4"/>
  <c r="F48" i="4" s="1"/>
  <c r="G48" i="4" s="1"/>
  <c r="H48" i="4" s="1"/>
  <c r="C48" i="4"/>
  <c r="A48" i="4"/>
  <c r="B48" i="4" s="1"/>
  <c r="E49" i="4"/>
  <c r="F49" i="4" s="1"/>
  <c r="G49" i="4" s="1"/>
  <c r="H49" i="4" s="1"/>
  <c r="C49" i="4"/>
  <c r="A49" i="4"/>
  <c r="B49" i="4" s="1"/>
  <c r="E50" i="4"/>
  <c r="F50" i="4" s="1"/>
  <c r="G50" i="4" s="1"/>
  <c r="H50" i="4" s="1"/>
  <c r="C50" i="4"/>
  <c r="A50" i="4"/>
  <c r="B50" i="4" s="1"/>
  <c r="E51" i="4"/>
  <c r="F51" i="4" s="1"/>
  <c r="G51" i="4" s="1"/>
  <c r="H51" i="4" s="1"/>
  <c r="C51" i="4"/>
  <c r="A51" i="4"/>
  <c r="B51" i="4" s="1"/>
  <c r="E52" i="4"/>
  <c r="F52" i="4" s="1"/>
  <c r="G52" i="4" s="1"/>
  <c r="H52" i="4" s="1"/>
  <c r="C52" i="4"/>
  <c r="A52" i="4"/>
  <c r="B52" i="4" s="1"/>
  <c r="E53" i="4"/>
  <c r="F53" i="4" s="1"/>
  <c r="G53" i="4" s="1"/>
  <c r="H53" i="4" s="1"/>
  <c r="C53" i="4"/>
  <c r="A53" i="4"/>
  <c r="B53" i="4" s="1"/>
  <c r="E54" i="4"/>
  <c r="F54" i="4" s="1"/>
  <c r="G54" i="4" s="1"/>
  <c r="H54" i="4" s="1"/>
  <c r="C54" i="4"/>
  <c r="A54" i="4"/>
  <c r="B54" i="4" s="1"/>
  <c r="E55" i="4"/>
  <c r="F55" i="4" s="1"/>
  <c r="G55" i="4" s="1"/>
  <c r="H55" i="4" s="1"/>
  <c r="C55" i="4"/>
  <c r="A55" i="4"/>
  <c r="E56" i="4"/>
  <c r="F56" i="4" s="1"/>
  <c r="G56" i="4" s="1"/>
  <c r="H56" i="4" s="1"/>
  <c r="C56" i="4"/>
  <c r="A56" i="4"/>
  <c r="E57" i="4"/>
  <c r="F57" i="4" s="1"/>
  <c r="G57" i="4" s="1"/>
  <c r="H57" i="4" s="1"/>
  <c r="C57" i="4"/>
  <c r="A57" i="4"/>
  <c r="B57" i="4" s="1"/>
  <c r="E58" i="4"/>
  <c r="F58" i="4" s="1"/>
  <c r="G58" i="4" s="1"/>
  <c r="H58" i="4" s="1"/>
  <c r="C58" i="4"/>
  <c r="A58" i="4"/>
  <c r="E59" i="4"/>
  <c r="F59" i="4" s="1"/>
  <c r="G59" i="4" s="1"/>
  <c r="H59" i="4" s="1"/>
  <c r="C59" i="4"/>
  <c r="A59" i="4"/>
  <c r="E60" i="4"/>
  <c r="F60" i="4" s="1"/>
  <c r="G60" i="4" s="1"/>
  <c r="H60" i="4" s="1"/>
  <c r="C60" i="4"/>
  <c r="A60" i="4"/>
  <c r="B60" i="4" s="1"/>
  <c r="E61" i="4"/>
  <c r="F61" i="4" s="1"/>
  <c r="G61" i="4" s="1"/>
  <c r="H61" i="4" s="1"/>
  <c r="C61" i="4"/>
  <c r="A61" i="4"/>
  <c r="E62" i="4"/>
  <c r="F62" i="4" s="1"/>
  <c r="G62" i="4" s="1"/>
  <c r="H62" i="4" s="1"/>
  <c r="C62" i="4"/>
  <c r="A62" i="4"/>
  <c r="E63" i="4"/>
  <c r="F63" i="4" s="1"/>
  <c r="G63" i="4" s="1"/>
  <c r="H63" i="4" s="1"/>
  <c r="C63" i="4"/>
  <c r="A63" i="4"/>
  <c r="E64" i="4"/>
  <c r="F64" i="4" s="1"/>
  <c r="G64" i="4" s="1"/>
  <c r="H64" i="4" s="1"/>
  <c r="C64" i="4"/>
  <c r="A64" i="4"/>
  <c r="E65" i="4"/>
  <c r="F65" i="4" s="1"/>
  <c r="G65" i="4" s="1"/>
  <c r="H65" i="4" s="1"/>
  <c r="C65" i="4"/>
  <c r="A65" i="4"/>
  <c r="E66" i="4"/>
  <c r="F66" i="4" s="1"/>
  <c r="G66" i="4" s="1"/>
  <c r="H66" i="4" s="1"/>
  <c r="C66" i="4"/>
  <c r="A66" i="4"/>
  <c r="B66" i="4" s="1"/>
  <c r="E67" i="4"/>
  <c r="F67" i="4" s="1"/>
  <c r="G67" i="4" s="1"/>
  <c r="H67" i="4" s="1"/>
  <c r="C67" i="4"/>
  <c r="A67" i="4"/>
  <c r="E68" i="4"/>
  <c r="F68" i="4" s="1"/>
  <c r="G68" i="4" s="1"/>
  <c r="H68" i="4" s="1"/>
  <c r="C68" i="4"/>
  <c r="A68" i="4"/>
  <c r="B68" i="4" s="1"/>
  <c r="E69" i="4"/>
  <c r="F69" i="4" s="1"/>
  <c r="G69" i="4" s="1"/>
  <c r="H69" i="4" s="1"/>
  <c r="C69" i="4"/>
  <c r="A69" i="4"/>
  <c r="B69" i="4" s="1"/>
  <c r="E70" i="4"/>
  <c r="F70" i="4" s="1"/>
  <c r="G70" i="4" s="1"/>
  <c r="H70" i="4" s="1"/>
  <c r="C70" i="4"/>
  <c r="A70" i="4"/>
  <c r="E71" i="4"/>
  <c r="F71" i="4" s="1"/>
  <c r="G71" i="4" s="1"/>
  <c r="H71" i="4" s="1"/>
  <c r="C71" i="4"/>
  <c r="A71" i="4"/>
  <c r="B71" i="4" s="1"/>
  <c r="E72" i="4"/>
  <c r="F72" i="4" s="1"/>
  <c r="G72" i="4" s="1"/>
  <c r="H72" i="4" s="1"/>
  <c r="C72" i="4"/>
  <c r="A72" i="4"/>
  <c r="B72" i="4" s="1"/>
  <c r="E73" i="4"/>
  <c r="F73" i="4" s="1"/>
  <c r="G73" i="4" s="1"/>
  <c r="H73" i="4" s="1"/>
  <c r="C73" i="4"/>
  <c r="A73" i="4"/>
  <c r="B73" i="4" s="1"/>
  <c r="E74" i="4"/>
  <c r="F74" i="4" s="1"/>
  <c r="G74" i="4" s="1"/>
  <c r="H74" i="4" s="1"/>
  <c r="C74" i="4"/>
  <c r="A74" i="4"/>
  <c r="B74" i="4" s="1"/>
  <c r="E75" i="4"/>
  <c r="F75" i="4" s="1"/>
  <c r="G75" i="4" s="1"/>
  <c r="H75" i="4" s="1"/>
  <c r="C75" i="4"/>
  <c r="A75" i="4"/>
  <c r="E76" i="4"/>
  <c r="F76" i="4" s="1"/>
  <c r="G76" i="4" s="1"/>
  <c r="H76" i="4" s="1"/>
  <c r="C76" i="4"/>
  <c r="A76" i="4"/>
  <c r="E77" i="4"/>
  <c r="F77" i="4" s="1"/>
  <c r="G77" i="4" s="1"/>
  <c r="H77" i="4" s="1"/>
  <c r="C77" i="4"/>
  <c r="A77" i="4"/>
  <c r="B77" i="4" s="1"/>
  <c r="E78" i="4"/>
  <c r="F78" i="4" s="1"/>
  <c r="G78" i="4" s="1"/>
  <c r="H78" i="4" s="1"/>
  <c r="C78" i="4"/>
  <c r="A78" i="4"/>
  <c r="B78" i="4" s="1"/>
  <c r="E79" i="4"/>
  <c r="F79" i="4" s="1"/>
  <c r="G79" i="4" s="1"/>
  <c r="H79" i="4" s="1"/>
  <c r="C79" i="4"/>
  <c r="A79" i="4"/>
  <c r="E80" i="4"/>
  <c r="F80" i="4" s="1"/>
  <c r="G80" i="4" s="1"/>
  <c r="H80" i="4" s="1"/>
  <c r="C80" i="4"/>
  <c r="A80" i="4"/>
  <c r="B80" i="4" s="1"/>
  <c r="E81" i="4"/>
  <c r="F81" i="4" s="1"/>
  <c r="G81" i="4" s="1"/>
  <c r="H81" i="4" s="1"/>
  <c r="C81" i="4"/>
  <c r="A81" i="4"/>
  <c r="B81" i="4" s="1"/>
  <c r="E82" i="4"/>
  <c r="F82" i="4" s="1"/>
  <c r="G82" i="4" s="1"/>
  <c r="H82" i="4" s="1"/>
  <c r="C82" i="4"/>
  <c r="A82" i="4"/>
  <c r="B82" i="4" s="1"/>
  <c r="E83" i="4"/>
  <c r="F83" i="4" s="1"/>
  <c r="G83" i="4" s="1"/>
  <c r="H83" i="4" s="1"/>
  <c r="C83" i="4"/>
  <c r="A83" i="4"/>
  <c r="B83" i="4" s="1"/>
  <c r="E84" i="4"/>
  <c r="F84" i="4" s="1"/>
  <c r="G84" i="4" s="1"/>
  <c r="H84" i="4" s="1"/>
  <c r="C84" i="4"/>
  <c r="A84" i="4"/>
  <c r="B84" i="4" s="1"/>
  <c r="E85" i="4"/>
  <c r="F85" i="4" s="1"/>
  <c r="G85" i="4" s="1"/>
  <c r="H85" i="4" s="1"/>
  <c r="C85" i="4"/>
  <c r="A85" i="4"/>
  <c r="B85" i="4" s="1"/>
  <c r="E86" i="4"/>
  <c r="F86" i="4" s="1"/>
  <c r="G86" i="4" s="1"/>
  <c r="H86" i="4" s="1"/>
  <c r="C86" i="4"/>
  <c r="A86" i="4"/>
  <c r="B86" i="4" s="1"/>
  <c r="E87" i="4"/>
  <c r="F87" i="4" s="1"/>
  <c r="G87" i="4" s="1"/>
  <c r="H87" i="4" s="1"/>
  <c r="C87" i="4"/>
  <c r="A87" i="4"/>
  <c r="B87" i="4" s="1"/>
  <c r="E88" i="4"/>
  <c r="F88" i="4" s="1"/>
  <c r="G88" i="4" s="1"/>
  <c r="H88" i="4" s="1"/>
  <c r="C88" i="4"/>
  <c r="A88" i="4"/>
  <c r="B88" i="4" s="1"/>
  <c r="E89" i="4"/>
  <c r="F89" i="4" s="1"/>
  <c r="G89" i="4" s="1"/>
  <c r="H89" i="4" s="1"/>
  <c r="C89" i="4"/>
  <c r="A89" i="4"/>
  <c r="B89" i="4" s="1"/>
  <c r="E90" i="4"/>
  <c r="F90" i="4" s="1"/>
  <c r="G90" i="4" s="1"/>
  <c r="H90" i="4" s="1"/>
  <c r="C90" i="4"/>
  <c r="A90" i="4"/>
  <c r="B90" i="4" s="1"/>
  <c r="E91" i="4"/>
  <c r="F91" i="4" s="1"/>
  <c r="G91" i="4" s="1"/>
  <c r="H91" i="4" s="1"/>
  <c r="C91" i="4"/>
  <c r="A91" i="4"/>
  <c r="B91" i="4" s="1"/>
  <c r="E92" i="4"/>
  <c r="F92" i="4" s="1"/>
  <c r="G92" i="4" s="1"/>
  <c r="H92" i="4" s="1"/>
  <c r="C92" i="4"/>
  <c r="A92" i="4"/>
  <c r="B92" i="4" s="1"/>
  <c r="E93" i="4"/>
  <c r="F93" i="4" s="1"/>
  <c r="G93" i="4" s="1"/>
  <c r="H93" i="4" s="1"/>
  <c r="C93" i="4"/>
  <c r="A93" i="4"/>
  <c r="B93" i="4" s="1"/>
  <c r="E94" i="4"/>
  <c r="F94" i="4" s="1"/>
  <c r="G94" i="4" s="1"/>
  <c r="H94" i="4" s="1"/>
  <c r="C94" i="4"/>
  <c r="A94" i="4"/>
  <c r="B94" i="4" s="1"/>
  <c r="E95" i="4"/>
  <c r="F95" i="4" s="1"/>
  <c r="G95" i="4" s="1"/>
  <c r="H95" i="4" s="1"/>
  <c r="C95" i="4"/>
  <c r="A95" i="4"/>
  <c r="B95" i="4" s="1"/>
  <c r="E96" i="4"/>
  <c r="F96" i="4" s="1"/>
  <c r="G96" i="4" s="1"/>
  <c r="H96" i="4" s="1"/>
  <c r="C96" i="4"/>
  <c r="A96" i="4"/>
  <c r="B96" i="4" s="1"/>
  <c r="E97" i="4"/>
  <c r="F97" i="4" s="1"/>
  <c r="G97" i="4" s="1"/>
  <c r="H97" i="4" s="1"/>
  <c r="C97" i="4"/>
  <c r="A97" i="4"/>
  <c r="B97" i="4" s="1"/>
  <c r="E98" i="4"/>
  <c r="F98" i="4" s="1"/>
  <c r="G98" i="4" s="1"/>
  <c r="H98" i="4" s="1"/>
  <c r="C98" i="4"/>
  <c r="A98" i="4"/>
  <c r="B98" i="4" s="1"/>
  <c r="E99" i="4"/>
  <c r="F99" i="4" s="1"/>
  <c r="G99" i="4" s="1"/>
  <c r="H99" i="4" s="1"/>
  <c r="C99" i="4"/>
  <c r="A99" i="4"/>
  <c r="B99" i="4" s="1"/>
  <c r="E100" i="4"/>
  <c r="F100" i="4" s="1"/>
  <c r="G100" i="4" s="1"/>
  <c r="H100" i="4" s="1"/>
  <c r="C100" i="4"/>
  <c r="A100" i="4"/>
  <c r="B100" i="4" s="1"/>
  <c r="E101" i="4"/>
  <c r="F101" i="4" s="1"/>
  <c r="G101" i="4" s="1"/>
  <c r="H101" i="4" s="1"/>
  <c r="C101" i="4"/>
  <c r="A101" i="4"/>
  <c r="B101" i="4" s="1"/>
  <c r="E102" i="4"/>
  <c r="F102" i="4" s="1"/>
  <c r="G102" i="4" s="1"/>
  <c r="H102" i="4" s="1"/>
  <c r="C102" i="4"/>
  <c r="A102" i="4"/>
  <c r="B102" i="4" s="1"/>
  <c r="E103" i="4"/>
  <c r="F103" i="4" s="1"/>
  <c r="G103" i="4" s="1"/>
  <c r="H103" i="4" s="1"/>
  <c r="C103" i="4"/>
  <c r="A103" i="4"/>
  <c r="B103" i="4" s="1"/>
  <c r="E104" i="4"/>
  <c r="F104" i="4" s="1"/>
  <c r="G104" i="4" s="1"/>
  <c r="H104" i="4" s="1"/>
  <c r="C104" i="4"/>
  <c r="A104" i="4"/>
  <c r="E105" i="4"/>
  <c r="F105" i="4" s="1"/>
  <c r="G105" i="4" s="1"/>
  <c r="H105" i="4" s="1"/>
  <c r="C105" i="4"/>
  <c r="A105" i="4"/>
  <c r="B105" i="4" s="1"/>
  <c r="E106" i="4"/>
  <c r="F106" i="4" s="1"/>
  <c r="G106" i="4" s="1"/>
  <c r="H106" i="4" s="1"/>
  <c r="C106" i="4"/>
  <c r="A106" i="4"/>
  <c r="B106" i="4" s="1"/>
  <c r="E107" i="4"/>
  <c r="F107" i="4" s="1"/>
  <c r="G107" i="4" s="1"/>
  <c r="H107" i="4" s="1"/>
  <c r="C107" i="4"/>
  <c r="A107" i="4"/>
  <c r="B107" i="4" s="1"/>
  <c r="E108" i="4"/>
  <c r="F108" i="4" s="1"/>
  <c r="G108" i="4" s="1"/>
  <c r="H108" i="4" s="1"/>
  <c r="C108" i="4"/>
  <c r="A108" i="4"/>
  <c r="B108" i="4" s="1"/>
  <c r="E109" i="4"/>
  <c r="F109" i="4" s="1"/>
  <c r="G109" i="4" s="1"/>
  <c r="H109" i="4" s="1"/>
  <c r="C109" i="4"/>
  <c r="A109" i="4"/>
  <c r="B109" i="4" s="1"/>
  <c r="E110" i="4"/>
  <c r="F110" i="4" s="1"/>
  <c r="G110" i="4" s="1"/>
  <c r="H110" i="4" s="1"/>
  <c r="C110" i="4"/>
  <c r="A110" i="4"/>
  <c r="B110" i="4" s="1"/>
  <c r="E111" i="4"/>
  <c r="F111" i="4" s="1"/>
  <c r="G111" i="4" s="1"/>
  <c r="H111" i="4" s="1"/>
  <c r="C111" i="4"/>
  <c r="A111" i="4"/>
  <c r="B111" i="4" s="1"/>
  <c r="E112" i="4"/>
  <c r="F112" i="4" s="1"/>
  <c r="G112" i="4" s="1"/>
  <c r="H112" i="4" s="1"/>
  <c r="C112" i="4"/>
  <c r="A112" i="4"/>
  <c r="B112" i="4" s="1"/>
  <c r="E113" i="4"/>
  <c r="F113" i="4" s="1"/>
  <c r="G113" i="4" s="1"/>
  <c r="H113" i="4" s="1"/>
  <c r="C113" i="4"/>
  <c r="A113" i="4"/>
  <c r="E114" i="4"/>
  <c r="F114" i="4" s="1"/>
  <c r="G114" i="4" s="1"/>
  <c r="H114" i="4" s="1"/>
  <c r="C114" i="4"/>
  <c r="A114" i="4"/>
  <c r="E115" i="4"/>
  <c r="F115" i="4" s="1"/>
  <c r="G115" i="4" s="1"/>
  <c r="H115" i="4" s="1"/>
  <c r="C115" i="4"/>
  <c r="A115" i="4"/>
  <c r="B115" i="4" s="1"/>
  <c r="E116" i="4"/>
  <c r="F116" i="4" s="1"/>
  <c r="G116" i="4" s="1"/>
  <c r="H116" i="4" s="1"/>
  <c r="C116" i="4"/>
  <c r="A116" i="4"/>
  <c r="B116" i="4" s="1"/>
  <c r="E117" i="4"/>
  <c r="F117" i="4" s="1"/>
  <c r="G117" i="4" s="1"/>
  <c r="H117" i="4" s="1"/>
  <c r="C117" i="4"/>
  <c r="A117" i="4"/>
  <c r="B117" i="4" s="1"/>
  <c r="E118" i="4"/>
  <c r="F118" i="4" s="1"/>
  <c r="G118" i="4" s="1"/>
  <c r="H118" i="4" s="1"/>
  <c r="C118" i="4"/>
  <c r="A118" i="4"/>
  <c r="B118" i="4" s="1"/>
  <c r="E119" i="4"/>
  <c r="F119" i="4" s="1"/>
  <c r="G119" i="4" s="1"/>
  <c r="H119" i="4" s="1"/>
  <c r="C119" i="4"/>
  <c r="A119" i="4"/>
  <c r="B119" i="4" s="1"/>
  <c r="E120" i="4"/>
  <c r="F120" i="4" s="1"/>
  <c r="G120" i="4" s="1"/>
  <c r="H120" i="4" s="1"/>
  <c r="C120" i="4"/>
  <c r="A120" i="4"/>
  <c r="B120" i="4" s="1"/>
  <c r="E121" i="4"/>
  <c r="F121" i="4" s="1"/>
  <c r="G121" i="4" s="1"/>
  <c r="H121" i="4" s="1"/>
  <c r="C121" i="4"/>
  <c r="A121" i="4"/>
  <c r="B121" i="4" s="1"/>
  <c r="E122" i="4"/>
  <c r="F122" i="4" s="1"/>
  <c r="G122" i="4" s="1"/>
  <c r="H122" i="4" s="1"/>
  <c r="C122" i="4"/>
  <c r="A122" i="4"/>
  <c r="B122" i="4" s="1"/>
  <c r="E123" i="4"/>
  <c r="F123" i="4" s="1"/>
  <c r="G123" i="4" s="1"/>
  <c r="H123" i="4" s="1"/>
  <c r="C123" i="4"/>
  <c r="A123" i="4"/>
  <c r="B123" i="4" s="1"/>
  <c r="E124" i="4"/>
  <c r="F124" i="4" s="1"/>
  <c r="G124" i="4" s="1"/>
  <c r="H124" i="4" s="1"/>
  <c r="C124" i="4"/>
  <c r="A124" i="4"/>
  <c r="B124" i="4" s="1"/>
  <c r="E125" i="4"/>
  <c r="F125" i="4" s="1"/>
  <c r="G125" i="4" s="1"/>
  <c r="H125" i="4" s="1"/>
  <c r="C125" i="4"/>
  <c r="A125" i="4"/>
  <c r="B125" i="4" s="1"/>
  <c r="E126" i="4"/>
  <c r="F126" i="4" s="1"/>
  <c r="G126" i="4" s="1"/>
  <c r="H126" i="4" s="1"/>
  <c r="C126" i="4"/>
  <c r="A126" i="4"/>
  <c r="B126" i="4" s="1"/>
  <c r="E127" i="4"/>
  <c r="F127" i="4" s="1"/>
  <c r="G127" i="4" s="1"/>
  <c r="H127" i="4" s="1"/>
  <c r="C127" i="4"/>
  <c r="A127" i="4"/>
  <c r="B127" i="4" s="1"/>
  <c r="E128" i="4"/>
  <c r="F128" i="4" s="1"/>
  <c r="G128" i="4" s="1"/>
  <c r="H128" i="4" s="1"/>
  <c r="C128" i="4"/>
  <c r="A128" i="4"/>
  <c r="B128" i="4" s="1"/>
  <c r="E129" i="4"/>
  <c r="F129" i="4" s="1"/>
  <c r="G129" i="4" s="1"/>
  <c r="H129" i="4" s="1"/>
  <c r="C129" i="4"/>
  <c r="A129" i="4"/>
  <c r="B129" i="4" s="1"/>
  <c r="E130" i="4"/>
  <c r="F130" i="4" s="1"/>
  <c r="G130" i="4" s="1"/>
  <c r="H130" i="4" s="1"/>
  <c r="C130" i="4"/>
  <c r="A130" i="4"/>
  <c r="B130" i="4" s="1"/>
  <c r="E131" i="4"/>
  <c r="F131" i="4" s="1"/>
  <c r="G131" i="4" s="1"/>
  <c r="H131" i="4" s="1"/>
  <c r="C131" i="4"/>
  <c r="A131" i="4"/>
  <c r="B131" i="4" s="1"/>
  <c r="E132" i="4"/>
  <c r="F132" i="4" s="1"/>
  <c r="G132" i="4" s="1"/>
  <c r="H132" i="4" s="1"/>
  <c r="C132" i="4"/>
  <c r="A132" i="4"/>
  <c r="E133" i="4"/>
  <c r="F133" i="4" s="1"/>
  <c r="G133" i="4" s="1"/>
  <c r="H133" i="4" s="1"/>
  <c r="C133" i="4"/>
  <c r="A133" i="4"/>
  <c r="B133" i="4" s="1"/>
  <c r="E134" i="4"/>
  <c r="F134" i="4" s="1"/>
  <c r="G134" i="4" s="1"/>
  <c r="H134" i="4" s="1"/>
  <c r="C134" i="4"/>
  <c r="A134" i="4"/>
  <c r="B134" i="4" s="1"/>
  <c r="E135" i="4"/>
  <c r="F135" i="4" s="1"/>
  <c r="G135" i="4" s="1"/>
  <c r="H135" i="4" s="1"/>
  <c r="C135" i="4"/>
  <c r="A135" i="4"/>
  <c r="B135" i="4" s="1"/>
  <c r="E136" i="4"/>
  <c r="F136" i="4" s="1"/>
  <c r="G136" i="4" s="1"/>
  <c r="H136" i="4" s="1"/>
  <c r="C136" i="4"/>
  <c r="A136" i="4"/>
  <c r="B136" i="4" s="1"/>
  <c r="E137" i="4"/>
  <c r="F137" i="4" s="1"/>
  <c r="G137" i="4" s="1"/>
  <c r="H137" i="4" s="1"/>
  <c r="C137" i="4"/>
  <c r="A137" i="4"/>
  <c r="C118" i="3"/>
  <c r="E118" i="3"/>
  <c r="F118" i="3" s="1"/>
  <c r="G118" i="3" s="1"/>
  <c r="H118" i="3" s="1"/>
  <c r="C116" i="3"/>
  <c r="E116" i="3"/>
  <c r="F116" i="3" s="1"/>
  <c r="G116" i="3" s="1"/>
  <c r="H116" i="3" s="1"/>
  <c r="C114" i="3"/>
  <c r="E114" i="3"/>
  <c r="F114" i="3" s="1"/>
  <c r="G114" i="3" s="1"/>
  <c r="H114" i="3" s="1"/>
  <c r="E164" i="3"/>
  <c r="F164" i="3" s="1"/>
  <c r="G164" i="3" s="1"/>
  <c r="H164" i="3" s="1"/>
  <c r="C164" i="3"/>
  <c r="E162" i="3"/>
  <c r="F162" i="3" s="1"/>
  <c r="G162" i="3" s="1"/>
  <c r="H162" i="3" s="1"/>
  <c r="C162" i="3"/>
  <c r="E160" i="3"/>
  <c r="F160" i="3" s="1"/>
  <c r="G160" i="3" s="1"/>
  <c r="H160" i="3" s="1"/>
  <c r="C160" i="3"/>
  <c r="E158" i="3"/>
  <c r="F158" i="3" s="1"/>
  <c r="G158" i="3" s="1"/>
  <c r="H158" i="3" s="1"/>
  <c r="C158" i="3"/>
  <c r="E156" i="3"/>
  <c r="F156" i="3" s="1"/>
  <c r="G156" i="3" s="1"/>
  <c r="H156" i="3" s="1"/>
  <c r="C156" i="3"/>
  <c r="E154" i="3"/>
  <c r="F154" i="3" s="1"/>
  <c r="G154" i="3" s="1"/>
  <c r="H154" i="3" s="1"/>
  <c r="C154" i="3"/>
  <c r="E152" i="3"/>
  <c r="F152" i="3" s="1"/>
  <c r="G152" i="3" s="1"/>
  <c r="H152" i="3" s="1"/>
  <c r="C152" i="3"/>
  <c r="E150" i="3"/>
  <c r="F150" i="3" s="1"/>
  <c r="G150" i="3" s="1"/>
  <c r="H150" i="3" s="1"/>
  <c r="C150" i="3"/>
  <c r="E148" i="3"/>
  <c r="F148" i="3" s="1"/>
  <c r="G148" i="3" s="1"/>
  <c r="H148" i="3" s="1"/>
  <c r="C148" i="3"/>
  <c r="E146" i="3"/>
  <c r="F146" i="3" s="1"/>
  <c r="G146" i="3" s="1"/>
  <c r="H146" i="3" s="1"/>
  <c r="C146" i="3"/>
  <c r="E144" i="3"/>
  <c r="F144" i="3" s="1"/>
  <c r="G144" i="3" s="1"/>
  <c r="H144" i="3" s="1"/>
  <c r="C144" i="3"/>
  <c r="E142" i="3"/>
  <c r="F142" i="3" s="1"/>
  <c r="G142" i="3" s="1"/>
  <c r="H142" i="3" s="1"/>
  <c r="C142" i="3"/>
  <c r="E140" i="3"/>
  <c r="F140" i="3" s="1"/>
  <c r="G140" i="3" s="1"/>
  <c r="H140" i="3" s="1"/>
  <c r="C140" i="3"/>
  <c r="E138" i="3"/>
  <c r="F138" i="3" s="1"/>
  <c r="G138" i="3" s="1"/>
  <c r="H138" i="3" s="1"/>
  <c r="C138" i="3"/>
  <c r="E136" i="3"/>
  <c r="F136" i="3" s="1"/>
  <c r="G136" i="3" s="1"/>
  <c r="H136" i="3" s="1"/>
  <c r="C136" i="3"/>
  <c r="E134" i="3"/>
  <c r="F134" i="3" s="1"/>
  <c r="G134" i="3" s="1"/>
  <c r="H134" i="3" s="1"/>
  <c r="C134" i="3"/>
  <c r="E132" i="3"/>
  <c r="F132" i="3" s="1"/>
  <c r="G132" i="3" s="1"/>
  <c r="H132" i="3" s="1"/>
  <c r="C132" i="3"/>
  <c r="E130" i="3"/>
  <c r="F130" i="3" s="1"/>
  <c r="G130" i="3" s="1"/>
  <c r="H130" i="3" s="1"/>
  <c r="C130" i="3"/>
  <c r="E128" i="3"/>
  <c r="F128" i="3" s="1"/>
  <c r="G128" i="3" s="1"/>
  <c r="H128" i="3" s="1"/>
  <c r="C128" i="3"/>
  <c r="E126" i="3"/>
  <c r="F126" i="3" s="1"/>
  <c r="G126" i="3" s="1"/>
  <c r="H126" i="3" s="1"/>
  <c r="C126" i="3"/>
  <c r="E124" i="3"/>
  <c r="F124" i="3" s="1"/>
  <c r="G124" i="3" s="1"/>
  <c r="H124" i="3" s="1"/>
  <c r="C124" i="3"/>
  <c r="E122" i="3"/>
  <c r="F122" i="3" s="1"/>
  <c r="G122" i="3" s="1"/>
  <c r="H122" i="3" s="1"/>
  <c r="C122" i="3"/>
  <c r="E120" i="3"/>
  <c r="F120" i="3" s="1"/>
  <c r="G120" i="3" s="1"/>
  <c r="H120" i="3" s="1"/>
  <c r="C120" i="3"/>
  <c r="E112" i="3"/>
  <c r="F112" i="3" s="1"/>
  <c r="G112" i="3" s="1"/>
  <c r="H112" i="3" s="1"/>
  <c r="C112" i="3"/>
  <c r="E110" i="3"/>
  <c r="F110" i="3" s="1"/>
  <c r="G110" i="3" s="1"/>
  <c r="H110" i="3" s="1"/>
  <c r="C110" i="3"/>
  <c r="E108" i="3"/>
  <c r="F108" i="3" s="1"/>
  <c r="G108" i="3" s="1"/>
  <c r="H108" i="3" s="1"/>
  <c r="C108" i="3"/>
  <c r="E106" i="3"/>
  <c r="F106" i="3" s="1"/>
  <c r="G106" i="3" s="1"/>
  <c r="H106" i="3" s="1"/>
  <c r="C106" i="3"/>
  <c r="E104" i="3"/>
  <c r="F104" i="3" s="1"/>
  <c r="G104" i="3" s="1"/>
  <c r="H104" i="3" s="1"/>
  <c r="C104" i="3"/>
  <c r="C101" i="3"/>
  <c r="E101" i="3"/>
  <c r="F101" i="3" s="1"/>
  <c r="G101" i="3" s="1"/>
  <c r="H101" i="3" s="1"/>
  <c r="C99" i="3"/>
  <c r="E99" i="3"/>
  <c r="F99" i="3" s="1"/>
  <c r="G99" i="3" s="1"/>
  <c r="H99" i="3" s="1"/>
  <c r="C97" i="3"/>
  <c r="E97" i="3"/>
  <c r="F97" i="3" s="1"/>
  <c r="G97" i="3" s="1"/>
  <c r="H97" i="3" s="1"/>
  <c r="C95" i="3"/>
  <c r="E95" i="3"/>
  <c r="F95" i="3" s="1"/>
  <c r="G95" i="3" s="1"/>
  <c r="H95" i="3" s="1"/>
  <c r="C93" i="3"/>
  <c r="E93" i="3"/>
  <c r="F93" i="3" s="1"/>
  <c r="G93" i="3" s="1"/>
  <c r="H93" i="3" s="1"/>
  <c r="C91" i="3"/>
  <c r="E91" i="3"/>
  <c r="F91" i="3" s="1"/>
  <c r="G91" i="3" s="1"/>
  <c r="H91" i="3" s="1"/>
  <c r="C89" i="3"/>
  <c r="E89" i="3"/>
  <c r="F89" i="3" s="1"/>
  <c r="G89" i="3" s="1"/>
  <c r="H89" i="3" s="1"/>
  <c r="C62" i="3"/>
  <c r="E62" i="3"/>
  <c r="F62" i="3" s="1"/>
  <c r="G62" i="3" s="1"/>
  <c r="H62" i="3" s="1"/>
  <c r="C60" i="3"/>
  <c r="E60" i="3"/>
  <c r="F60" i="3" s="1"/>
  <c r="G60" i="3" s="1"/>
  <c r="H60" i="3" s="1"/>
  <c r="C58" i="3"/>
  <c r="E58" i="3"/>
  <c r="F58" i="3" s="1"/>
  <c r="G58" i="3" s="1"/>
  <c r="H58" i="3" s="1"/>
  <c r="C56" i="3"/>
  <c r="E56" i="3"/>
  <c r="F56" i="3" s="1"/>
  <c r="G56" i="3" s="1"/>
  <c r="H56" i="3" s="1"/>
  <c r="E87" i="3"/>
  <c r="F87" i="3" s="1"/>
  <c r="G87" i="3" s="1"/>
  <c r="H87" i="3" s="1"/>
  <c r="C87" i="3"/>
  <c r="E85" i="3"/>
  <c r="F85" i="3" s="1"/>
  <c r="G85" i="3" s="1"/>
  <c r="H85" i="3" s="1"/>
  <c r="C85" i="3"/>
  <c r="E83" i="3"/>
  <c r="F83" i="3" s="1"/>
  <c r="G83" i="3" s="1"/>
  <c r="H83" i="3" s="1"/>
  <c r="C83" i="3"/>
  <c r="E81" i="3"/>
  <c r="F81" i="3" s="1"/>
  <c r="G81" i="3" s="1"/>
  <c r="H81" i="3" s="1"/>
  <c r="C81" i="3"/>
  <c r="E79" i="3"/>
  <c r="F79" i="3" s="1"/>
  <c r="G79" i="3" s="1"/>
  <c r="H79" i="3" s="1"/>
  <c r="C79" i="3"/>
  <c r="E77" i="3"/>
  <c r="F77" i="3" s="1"/>
  <c r="G77" i="3" s="1"/>
  <c r="H77" i="3" s="1"/>
  <c r="C77" i="3"/>
  <c r="E75" i="3"/>
  <c r="F75" i="3" s="1"/>
  <c r="G75" i="3" s="1"/>
  <c r="H75" i="3" s="1"/>
  <c r="C75" i="3"/>
  <c r="E73" i="3"/>
  <c r="F73" i="3" s="1"/>
  <c r="G73" i="3" s="1"/>
  <c r="H73" i="3" s="1"/>
  <c r="C73" i="3"/>
  <c r="E71" i="3"/>
  <c r="F71" i="3" s="1"/>
  <c r="G71" i="3" s="1"/>
  <c r="H71" i="3" s="1"/>
  <c r="C71" i="3"/>
  <c r="E69" i="3"/>
  <c r="F69" i="3" s="1"/>
  <c r="G69" i="3" s="1"/>
  <c r="H69" i="3" s="1"/>
  <c r="C69" i="3"/>
  <c r="E67" i="3"/>
  <c r="F67" i="3" s="1"/>
  <c r="G67" i="3" s="1"/>
  <c r="H67" i="3" s="1"/>
  <c r="C67" i="3"/>
  <c r="E65" i="3"/>
  <c r="F65" i="3" s="1"/>
  <c r="G65" i="3" s="1"/>
  <c r="H65" i="3" s="1"/>
  <c r="C65" i="3"/>
  <c r="E63" i="3"/>
  <c r="F63" i="3" s="1"/>
  <c r="G63" i="3" s="1"/>
  <c r="H63" i="3" s="1"/>
  <c r="C63" i="3"/>
  <c r="E54" i="3"/>
  <c r="F54" i="3" s="1"/>
  <c r="G54" i="3" s="1"/>
  <c r="H54" i="3" s="1"/>
  <c r="C54" i="3"/>
  <c r="E52" i="3"/>
  <c r="F52" i="3" s="1"/>
  <c r="G52" i="3" s="1"/>
  <c r="H52" i="3" s="1"/>
  <c r="C52" i="3"/>
  <c r="E50" i="3"/>
  <c r="F50" i="3" s="1"/>
  <c r="G50" i="3" s="1"/>
  <c r="H50" i="3" s="1"/>
  <c r="C50" i="3"/>
  <c r="E48" i="3"/>
  <c r="F48" i="3" s="1"/>
  <c r="G48" i="3" s="1"/>
  <c r="H48" i="3" s="1"/>
  <c r="C48" i="3"/>
  <c r="E46" i="3"/>
  <c r="F46" i="3" s="1"/>
  <c r="G46" i="3" s="1"/>
  <c r="H46" i="3" s="1"/>
  <c r="C46" i="3"/>
  <c r="E44" i="3"/>
  <c r="F44" i="3" s="1"/>
  <c r="G44" i="3" s="1"/>
  <c r="H44" i="3" s="1"/>
  <c r="C44" i="3"/>
  <c r="E42" i="3"/>
  <c r="F42" i="3" s="1"/>
  <c r="G42" i="3" s="1"/>
  <c r="H42" i="3" s="1"/>
  <c r="C42" i="3"/>
  <c r="B47" i="12" l="1"/>
  <c r="B43" i="4"/>
  <c r="B44" i="6"/>
  <c r="B42" i="3"/>
  <c r="B53" i="12"/>
  <c r="B61" i="3"/>
  <c r="B62" i="3"/>
  <c r="B137" i="3"/>
  <c r="B65" i="3"/>
  <c r="B59" i="3"/>
  <c r="B114" i="3"/>
  <c r="B76" i="3"/>
  <c r="B64" i="3"/>
  <c r="B58" i="3"/>
  <c r="L6" i="8"/>
  <c r="G4" i="2"/>
  <c r="D9" i="9" s="1"/>
  <c r="D6" i="8"/>
  <c r="B125" i="16"/>
  <c r="B148" i="16"/>
  <c r="B144" i="16"/>
  <c r="B89" i="16"/>
  <c r="B144" i="15"/>
  <c r="B148" i="15"/>
  <c r="B89" i="15"/>
  <c r="B86" i="15"/>
  <c r="B120" i="15"/>
  <c r="B95" i="15"/>
  <c r="B85" i="15"/>
  <c r="B80" i="15"/>
  <c r="B127" i="15"/>
  <c r="B94" i="15"/>
  <c r="B93" i="15"/>
  <c r="B80" i="14"/>
  <c r="B120" i="14"/>
  <c r="B94" i="14"/>
  <c r="B127" i="14"/>
  <c r="B93" i="14"/>
  <c r="B86" i="14"/>
  <c r="B95" i="14"/>
  <c r="B85" i="14"/>
  <c r="B140" i="14"/>
  <c r="B121" i="14"/>
  <c r="B77" i="14"/>
  <c r="B71" i="14"/>
  <c r="B77" i="13"/>
  <c r="B71" i="13"/>
  <c r="B140" i="13"/>
  <c r="B121" i="13"/>
  <c r="B150" i="13"/>
  <c r="B138" i="13"/>
  <c r="B128" i="13"/>
  <c r="B124" i="13"/>
  <c r="B119" i="13"/>
  <c r="B102" i="13"/>
  <c r="B96" i="13"/>
  <c r="B66" i="13"/>
  <c r="B54" i="13"/>
  <c r="B142" i="13"/>
  <c r="B133" i="13"/>
  <c r="B115" i="13"/>
  <c r="B81" i="13"/>
  <c r="B66" i="12"/>
  <c r="B54" i="12"/>
  <c r="B150" i="12"/>
  <c r="B138" i="12"/>
  <c r="B119" i="12"/>
  <c r="B128" i="12"/>
  <c r="B124" i="12"/>
  <c r="B102" i="12"/>
  <c r="B96" i="12"/>
  <c r="B81" i="12"/>
  <c r="B142" i="12"/>
  <c r="B133" i="12"/>
  <c r="B115" i="12"/>
  <c r="B50" i="12"/>
  <c r="B130" i="12"/>
  <c r="B122" i="12"/>
  <c r="B108" i="12"/>
  <c r="B101" i="12"/>
  <c r="B51" i="12"/>
  <c r="B48" i="12"/>
  <c r="B135" i="12"/>
  <c r="B49" i="12"/>
  <c r="B130" i="11"/>
  <c r="B122" i="11"/>
  <c r="B108" i="11"/>
  <c r="B50" i="11"/>
  <c r="B48" i="11"/>
  <c r="B49" i="11"/>
  <c r="B101" i="11"/>
  <c r="B135" i="11"/>
  <c r="B51" i="11"/>
  <c r="B149" i="11"/>
  <c r="B141" i="11"/>
  <c r="B90" i="11"/>
  <c r="B82" i="11"/>
  <c r="B78" i="11"/>
  <c r="B123" i="11"/>
  <c r="B106" i="11"/>
  <c r="B105" i="11"/>
  <c r="B100" i="11"/>
  <c r="B99" i="11"/>
  <c r="B91" i="11"/>
  <c r="B73" i="11"/>
  <c r="B68" i="11"/>
  <c r="B57" i="11"/>
  <c r="B52" i="11"/>
  <c r="B47" i="11"/>
  <c r="B147" i="11"/>
  <c r="B139" i="11"/>
  <c r="B88" i="11"/>
  <c r="B84" i="11"/>
  <c r="B72" i="11"/>
  <c r="B136" i="11"/>
  <c r="B131" i="11"/>
  <c r="B118" i="11"/>
  <c r="B110" i="11"/>
  <c r="B107" i="11"/>
  <c r="B103" i="11"/>
  <c r="B98" i="11"/>
  <c r="B97" i="11"/>
  <c r="B83" i="11"/>
  <c r="B69" i="11"/>
  <c r="B53" i="11"/>
  <c r="B46" i="11"/>
  <c r="B43" i="11"/>
  <c r="B112" i="7"/>
  <c r="B111" i="7"/>
  <c r="B45" i="7"/>
  <c r="B143" i="7"/>
  <c r="B145" i="7"/>
  <c r="B134" i="7"/>
  <c r="B116" i="7"/>
  <c r="B42" i="7"/>
  <c r="B129" i="7"/>
  <c r="B117" i="7"/>
  <c r="B134" i="6"/>
  <c r="B116" i="6"/>
  <c r="B42" i="6"/>
  <c r="B129" i="6"/>
  <c r="B117" i="6"/>
  <c r="B79" i="6"/>
  <c r="B75" i="6"/>
  <c r="B67" i="6"/>
  <c r="B63" i="6"/>
  <c r="B79" i="4"/>
  <c r="B75" i="4"/>
  <c r="B67" i="4"/>
  <c r="B63" i="4"/>
  <c r="B132" i="4"/>
  <c r="B114" i="4"/>
  <c r="B104" i="4"/>
  <c r="B76" i="4"/>
  <c r="B70" i="4"/>
  <c r="B64" i="4"/>
  <c r="B62" i="4"/>
  <c r="B58" i="4"/>
  <c r="B56" i="4"/>
  <c r="B137" i="4"/>
  <c r="B113" i="4"/>
  <c r="B65" i="4"/>
  <c r="B61" i="4"/>
  <c r="B59" i="4"/>
  <c r="B55" i="4"/>
  <c r="D2" i="6" l="1"/>
  <c r="D38" i="8" s="1"/>
  <c r="E3" i="3"/>
  <c r="E10" i="8" s="1"/>
  <c r="D2" i="3"/>
  <c r="D9" i="8" s="1"/>
  <c r="G2" i="3"/>
  <c r="G9" i="8" s="1"/>
  <c r="E2" i="3"/>
  <c r="E9" i="8" s="1"/>
  <c r="C2" i="3"/>
  <c r="C9" i="8" s="1"/>
  <c r="F2" i="3"/>
  <c r="F9" i="8" s="1"/>
  <c r="G3" i="3"/>
  <c r="D3" i="3"/>
  <c r="D10" i="8" s="1"/>
  <c r="C3" i="3"/>
  <c r="C10" i="8" s="1"/>
  <c r="F3" i="3"/>
  <c r="F10" i="8" s="1"/>
  <c r="F14" i="16"/>
  <c r="E14" i="15"/>
  <c r="H13" i="11"/>
  <c r="F18" i="14"/>
  <c r="D20" i="15"/>
  <c r="E17" i="6"/>
  <c r="C19" i="7"/>
  <c r="E10" i="4"/>
  <c r="D10" i="6"/>
  <c r="G4" i="7"/>
  <c r="G50" i="8" s="1"/>
  <c r="E18" i="13"/>
  <c r="F2" i="7"/>
  <c r="F48" i="8" s="1"/>
  <c r="C21" i="12"/>
  <c r="C16" i="7"/>
  <c r="C17" i="11"/>
  <c r="H14" i="14"/>
  <c r="H16" i="12"/>
  <c r="E7" i="15"/>
  <c r="D9" i="4"/>
  <c r="G10" i="6"/>
  <c r="E11" i="7"/>
  <c r="F8" i="7"/>
  <c r="F54" i="8" s="1"/>
  <c r="D19" i="14"/>
  <c r="F20" i="14"/>
  <c r="F21" i="7"/>
  <c r="F17" i="7"/>
  <c r="E14" i="7"/>
  <c r="D11" i="7"/>
  <c r="G15" i="7"/>
  <c r="D10" i="7"/>
  <c r="C7" i="7"/>
  <c r="C53" i="8" s="1"/>
  <c r="G3" i="7"/>
  <c r="G49" i="8" s="1"/>
  <c r="C21" i="7"/>
  <c r="F14" i="7"/>
  <c r="F9" i="7"/>
  <c r="E6" i="7"/>
  <c r="E52" i="8" s="1"/>
  <c r="D3" i="7"/>
  <c r="D49" i="8" s="1"/>
  <c r="F2" i="12"/>
  <c r="F72" i="8" s="1"/>
  <c r="F14" i="12"/>
  <c r="F84" i="8" s="1"/>
  <c r="C5" i="13"/>
  <c r="C92" i="8" s="1"/>
  <c r="H17" i="13"/>
  <c r="C16" i="14"/>
  <c r="D15" i="16"/>
  <c r="D8" i="16"/>
  <c r="C21" i="16"/>
  <c r="D21" i="3"/>
  <c r="E20" i="3"/>
  <c r="F19" i="3"/>
  <c r="F26" i="8" s="1"/>
  <c r="G18" i="3"/>
  <c r="G25" i="8" s="1"/>
  <c r="C18" i="3"/>
  <c r="C25" i="8" s="1"/>
  <c r="D17" i="3"/>
  <c r="D24" i="8" s="1"/>
  <c r="E16" i="3"/>
  <c r="E23" i="8" s="1"/>
  <c r="F15" i="3"/>
  <c r="F22" i="8" s="1"/>
  <c r="D14" i="3"/>
  <c r="D21" i="8" s="1"/>
  <c r="F12" i="3"/>
  <c r="F19" i="8" s="1"/>
  <c r="C11" i="3"/>
  <c r="C18" i="8" s="1"/>
  <c r="E9" i="3"/>
  <c r="E16" i="8" s="1"/>
  <c r="G7" i="3"/>
  <c r="G14" i="8" s="1"/>
  <c r="D6" i="3"/>
  <c r="D13" i="8" s="1"/>
  <c r="F4" i="3"/>
  <c r="F11" i="8" s="1"/>
  <c r="C4" i="3"/>
  <c r="C11" i="8" s="1"/>
  <c r="G4" i="3"/>
  <c r="G11" i="8" s="1"/>
  <c r="F5" i="3"/>
  <c r="F12" i="8" s="1"/>
  <c r="E6" i="3"/>
  <c r="E13" i="8" s="1"/>
  <c r="D7" i="3"/>
  <c r="D14" i="8" s="1"/>
  <c r="C8" i="3"/>
  <c r="C15" i="8" s="1"/>
  <c r="G8" i="3"/>
  <c r="G15" i="8" s="1"/>
  <c r="F9" i="3"/>
  <c r="F16" i="8" s="1"/>
  <c r="E10" i="3"/>
  <c r="E17" i="8" s="1"/>
  <c r="D11" i="3"/>
  <c r="D18" i="8" s="1"/>
  <c r="C12" i="3"/>
  <c r="C19" i="8" s="1"/>
  <c r="G12" i="3"/>
  <c r="G19" i="8" s="1"/>
  <c r="F13" i="3"/>
  <c r="F20" i="8" s="1"/>
  <c r="E14" i="3"/>
  <c r="E21" i="8" s="1"/>
  <c r="D15" i="3"/>
  <c r="D22" i="8" s="1"/>
  <c r="E21" i="3"/>
  <c r="G19" i="3"/>
  <c r="G26" i="8" s="1"/>
  <c r="D18" i="3"/>
  <c r="D25" i="8" s="1"/>
  <c r="F16" i="3"/>
  <c r="F23" i="8" s="1"/>
  <c r="F14" i="3"/>
  <c r="F21" i="8" s="1"/>
  <c r="E11" i="3"/>
  <c r="E18" i="8" s="1"/>
  <c r="D8" i="3"/>
  <c r="D15" i="8" s="1"/>
  <c r="C5" i="3"/>
  <c r="C12" i="8" s="1"/>
  <c r="F20" i="3"/>
  <c r="C19" i="3"/>
  <c r="C26" i="8" s="1"/>
  <c r="E17" i="3"/>
  <c r="E24" i="8" s="1"/>
  <c r="G15" i="3"/>
  <c r="G22" i="8" s="1"/>
  <c r="C13" i="3"/>
  <c r="C20" i="8" s="1"/>
  <c r="G9" i="3"/>
  <c r="G16" i="8" s="1"/>
  <c r="F6" i="3"/>
  <c r="F13" i="8" s="1"/>
  <c r="D4" i="3"/>
  <c r="D11" i="8" s="1"/>
  <c r="E7" i="3"/>
  <c r="E14" i="8" s="1"/>
  <c r="F10" i="3"/>
  <c r="F17" i="8" s="1"/>
  <c r="G13" i="3"/>
  <c r="G20" i="8" s="1"/>
  <c r="D16" i="3"/>
  <c r="D23" i="8" s="1"/>
  <c r="G17" i="3"/>
  <c r="G24" i="8" s="1"/>
  <c r="E19" i="3"/>
  <c r="E26" i="8" s="1"/>
  <c r="C21" i="3"/>
  <c r="C14" i="3"/>
  <c r="C21" i="8" s="1"/>
  <c r="E12" i="3"/>
  <c r="E19" i="8" s="1"/>
  <c r="G10" i="3"/>
  <c r="G17" i="8" s="1"/>
  <c r="D9" i="3"/>
  <c r="D16" i="8" s="1"/>
  <c r="F7" i="3"/>
  <c r="F14" i="8" s="1"/>
  <c r="C6" i="3"/>
  <c r="C13" i="8" s="1"/>
  <c r="E4" i="3"/>
  <c r="C7" i="3"/>
  <c r="C14" i="8" s="1"/>
  <c r="D10" i="3"/>
  <c r="D17" i="8" s="1"/>
  <c r="E13" i="3"/>
  <c r="E20" i="8" s="1"/>
  <c r="C16" i="3"/>
  <c r="C23" i="8" s="1"/>
  <c r="F17" i="3"/>
  <c r="F24" i="8" s="1"/>
  <c r="D19" i="3"/>
  <c r="D26" i="8" s="1"/>
  <c r="G20" i="3"/>
  <c r="G5" i="3"/>
  <c r="G12" i="8" s="1"/>
  <c r="C9" i="3"/>
  <c r="C16" i="8" s="1"/>
  <c r="D12" i="3"/>
  <c r="D19" i="8" s="1"/>
  <c r="E15" i="3"/>
  <c r="E22" i="8" s="1"/>
  <c r="C17" i="3"/>
  <c r="C24" i="8" s="1"/>
  <c r="F18" i="3"/>
  <c r="F25" i="8" s="1"/>
  <c r="D20" i="3"/>
  <c r="G21" i="3"/>
  <c r="G14" i="3"/>
  <c r="G21" i="8" s="1"/>
  <c r="D13" i="3"/>
  <c r="D20" i="8" s="1"/>
  <c r="F11" i="3"/>
  <c r="F18" i="8" s="1"/>
  <c r="C10" i="3"/>
  <c r="C17" i="8" s="1"/>
  <c r="E8" i="3"/>
  <c r="E15" i="8" s="1"/>
  <c r="G6" i="3"/>
  <c r="G13" i="8" s="1"/>
  <c r="D5" i="3"/>
  <c r="D12" i="8" s="1"/>
  <c r="E5" i="3"/>
  <c r="E12" i="8" s="1"/>
  <c r="F8" i="3"/>
  <c r="F15" i="8" s="1"/>
  <c r="G11" i="3"/>
  <c r="G18" i="8" s="1"/>
  <c r="C15" i="3"/>
  <c r="C22" i="8" s="1"/>
  <c r="G16" i="3"/>
  <c r="G23" i="8" s="1"/>
  <c r="E18" i="3"/>
  <c r="E25" i="8" s="1"/>
  <c r="F21" i="3"/>
  <c r="E12" i="4"/>
  <c r="F2" i="4"/>
  <c r="F30" i="8" s="1"/>
  <c r="C5" i="4"/>
  <c r="C33" i="8" s="1"/>
  <c r="F21" i="6"/>
  <c r="E5" i="6"/>
  <c r="E41" i="8" s="1"/>
  <c r="E2" i="7"/>
  <c r="E48" i="8" s="1"/>
  <c r="C8" i="7"/>
  <c r="C54" i="8" s="1"/>
  <c r="G17" i="7"/>
  <c r="E5" i="7"/>
  <c r="E51" i="8" s="1"/>
  <c r="F12" i="7"/>
  <c r="G12" i="7"/>
  <c r="D19" i="7"/>
  <c r="D8" i="12"/>
  <c r="D78" i="8" s="1"/>
  <c r="E11" i="13"/>
  <c r="H5" i="14"/>
  <c r="H102" i="8" s="1"/>
  <c r="C18" i="14"/>
  <c r="D21" i="14"/>
  <c r="D14" i="14"/>
  <c r="E2" i="14"/>
  <c r="E99" i="8" s="1"/>
  <c r="H12" i="14"/>
  <c r="F2" i="14"/>
  <c r="F99" i="8" s="1"/>
  <c r="D12" i="14"/>
  <c r="H7" i="14"/>
  <c r="H104" i="8" s="1"/>
  <c r="H6" i="15"/>
  <c r="H20" i="15"/>
  <c r="H13" i="15"/>
  <c r="F21" i="16"/>
  <c r="C20" i="3"/>
  <c r="C20" i="6"/>
  <c r="G20" i="7"/>
  <c r="C20" i="7"/>
  <c r="E2" i="12"/>
  <c r="H2" i="13"/>
  <c r="H89" i="8" s="1"/>
  <c r="C2" i="15"/>
  <c r="C116" i="8" s="1"/>
  <c r="E11" i="16"/>
  <c r="E18" i="16"/>
  <c r="G10" i="8"/>
  <c r="G21" i="4"/>
  <c r="C19" i="4"/>
  <c r="E16" i="4"/>
  <c r="G13" i="4"/>
  <c r="F19" i="4"/>
  <c r="F10" i="4"/>
  <c r="F6" i="4"/>
  <c r="F34" i="8" s="1"/>
  <c r="D3" i="4"/>
  <c r="D31" i="8" s="1"/>
  <c r="D19" i="4"/>
  <c r="G11" i="4"/>
  <c r="C9" i="4"/>
  <c r="E6" i="4"/>
  <c r="E34" i="8" s="1"/>
  <c r="G3" i="4"/>
  <c r="G31" i="8" s="1"/>
  <c r="E2" i="4"/>
  <c r="E30" i="8" s="1"/>
  <c r="C3" i="4"/>
  <c r="C31" i="8" s="1"/>
  <c r="G7" i="4"/>
  <c r="F16" i="4"/>
  <c r="D5" i="4"/>
  <c r="D33" i="8" s="1"/>
  <c r="D14" i="4"/>
  <c r="C15" i="4"/>
  <c r="E20" i="4"/>
  <c r="G2" i="6"/>
  <c r="G38" i="8" s="1"/>
  <c r="C8" i="6"/>
  <c r="C44" i="8" s="1"/>
  <c r="F14" i="6"/>
  <c r="D6" i="6"/>
  <c r="D42" i="8" s="1"/>
  <c r="F13" i="6"/>
  <c r="G14" i="6"/>
  <c r="G17" i="4"/>
  <c r="E21" i="6"/>
  <c r="G18" i="6"/>
  <c r="C16" i="6"/>
  <c r="E13" i="6"/>
  <c r="D16" i="6"/>
  <c r="F11" i="6"/>
  <c r="F7" i="6"/>
  <c r="F43" i="8" s="1"/>
  <c r="F3" i="6"/>
  <c r="F39" i="8" s="1"/>
  <c r="D17" i="6"/>
  <c r="C12" i="6"/>
  <c r="E9" i="6"/>
  <c r="G6" i="6"/>
  <c r="G42" i="8" s="1"/>
  <c r="C4" i="6"/>
  <c r="C40" i="8" s="1"/>
  <c r="C2" i="6"/>
  <c r="C38" i="8" s="1"/>
  <c r="E72" i="8"/>
  <c r="G20" i="6"/>
  <c r="C2" i="7"/>
  <c r="C48" i="8" s="1"/>
  <c r="G2" i="7"/>
  <c r="G48" i="8" s="1"/>
  <c r="C4" i="7"/>
  <c r="C50" i="8" s="1"/>
  <c r="F5" i="7"/>
  <c r="F51" i="8" s="1"/>
  <c r="D7" i="7"/>
  <c r="D53" i="8" s="1"/>
  <c r="G8" i="7"/>
  <c r="G54" i="8" s="1"/>
  <c r="E10" i="7"/>
  <c r="C13" i="7"/>
  <c r="D16" i="7"/>
  <c r="E19" i="7"/>
  <c r="D2" i="7"/>
  <c r="D48" i="8" s="1"/>
  <c r="C3" i="7"/>
  <c r="C49" i="8" s="1"/>
  <c r="F4" i="7"/>
  <c r="F50" i="8" s="1"/>
  <c r="D6" i="7"/>
  <c r="D52" i="8" s="1"/>
  <c r="G7" i="7"/>
  <c r="G53" i="8" s="1"/>
  <c r="E9" i="7"/>
  <c r="C11" i="7"/>
  <c r="D14" i="7"/>
  <c r="E17" i="7"/>
  <c r="F20" i="7"/>
  <c r="C12" i="7"/>
  <c r="F13" i="7"/>
  <c r="D15" i="7"/>
  <c r="G16" i="7"/>
  <c r="E18" i="7"/>
  <c r="D20" i="11"/>
  <c r="H17" i="12"/>
  <c r="E11" i="12"/>
  <c r="E81" i="8" s="1"/>
  <c r="C5" i="12"/>
  <c r="C75" i="8" s="1"/>
  <c r="C20" i="12"/>
  <c r="F13" i="12"/>
  <c r="F83" i="8" s="1"/>
  <c r="H10" i="12"/>
  <c r="H80" i="8" s="1"/>
  <c r="C21" i="13"/>
  <c r="F14" i="13"/>
  <c r="D8" i="13"/>
  <c r="F21" i="13"/>
  <c r="D15" i="13"/>
  <c r="H9" i="13"/>
  <c r="H21" i="14"/>
  <c r="E15" i="14"/>
  <c r="C9" i="14"/>
  <c r="C106" i="8" s="1"/>
  <c r="H8" i="14"/>
  <c r="H105" i="8" s="1"/>
  <c r="E17" i="14"/>
  <c r="C11" i="14"/>
  <c r="C108" i="8" s="1"/>
  <c r="F4" i="14"/>
  <c r="F101" i="8" s="1"/>
  <c r="F13" i="14"/>
  <c r="C17" i="15"/>
  <c r="F10" i="15"/>
  <c r="D4" i="15"/>
  <c r="D118" i="8" s="1"/>
  <c r="F17" i="15"/>
  <c r="C14" i="15"/>
  <c r="H17" i="16"/>
  <c r="C5" i="16"/>
  <c r="E21" i="16"/>
  <c r="E19" i="16"/>
  <c r="D16" i="16"/>
  <c r="C13" i="16"/>
  <c r="H9" i="16"/>
  <c r="F6" i="16"/>
  <c r="E3" i="16"/>
  <c r="E163" i="8" s="1"/>
  <c r="C20" i="16"/>
  <c r="H16" i="16"/>
  <c r="F13" i="16"/>
  <c r="H4" i="16"/>
  <c r="H164" i="8" s="1"/>
  <c r="C8" i="16"/>
  <c r="D11" i="16"/>
  <c r="C2" i="16"/>
  <c r="C162" i="8" s="1"/>
  <c r="F3" i="16"/>
  <c r="F163" i="8" s="1"/>
  <c r="D5" i="16"/>
  <c r="H6" i="16"/>
  <c r="E8" i="16"/>
  <c r="C10" i="16"/>
  <c r="F11" i="16"/>
  <c r="H19" i="16"/>
  <c r="D18" i="16"/>
  <c r="F16" i="16"/>
  <c r="C15" i="16"/>
  <c r="E13" i="16"/>
  <c r="H11" i="16"/>
  <c r="D10" i="16"/>
  <c r="F8" i="16"/>
  <c r="C7" i="16"/>
  <c r="E5" i="16"/>
  <c r="H3" i="16"/>
  <c r="H163" i="8" s="1"/>
  <c r="D2" i="16"/>
  <c r="D162" i="8" s="1"/>
  <c r="E20" i="16"/>
  <c r="H18" i="16"/>
  <c r="D17" i="16"/>
  <c r="F15" i="16"/>
  <c r="C14" i="16"/>
  <c r="E12" i="16"/>
  <c r="C4" i="16"/>
  <c r="C164" i="8" s="1"/>
  <c r="D7" i="16"/>
  <c r="E10" i="16"/>
  <c r="H21" i="16"/>
  <c r="D20" i="16"/>
  <c r="F18" i="16"/>
  <c r="C17" i="16"/>
  <c r="E15" i="16"/>
  <c r="H13" i="16"/>
  <c r="D12" i="16"/>
  <c r="F10" i="16"/>
  <c r="C9" i="16"/>
  <c r="E7" i="16"/>
  <c r="H5" i="16"/>
  <c r="D4" i="16"/>
  <c r="D164" i="8" s="1"/>
  <c r="F2" i="16"/>
  <c r="F162" i="8" s="1"/>
  <c r="H20" i="16"/>
  <c r="D19" i="16"/>
  <c r="F17" i="16"/>
  <c r="C16" i="16"/>
  <c r="E14" i="16"/>
  <c r="H12" i="16"/>
  <c r="D3" i="16"/>
  <c r="D163" i="8" s="1"/>
  <c r="E6" i="16"/>
  <c r="F9" i="16"/>
  <c r="H2" i="16"/>
  <c r="H162" i="8" s="1"/>
  <c r="E4" i="16"/>
  <c r="E164" i="8" s="1"/>
  <c r="C6" i="16"/>
  <c r="F7" i="16"/>
  <c r="D9" i="16"/>
  <c r="H10" i="16"/>
  <c r="F20" i="16"/>
  <c r="C19" i="16"/>
  <c r="E17" i="16"/>
  <c r="H15" i="16"/>
  <c r="D14" i="16"/>
  <c r="F12" i="16"/>
  <c r="C11" i="16"/>
  <c r="E9" i="16"/>
  <c r="H7" i="16"/>
  <c r="D6" i="16"/>
  <c r="F4" i="16"/>
  <c r="F164" i="8" s="1"/>
  <c r="C3" i="16"/>
  <c r="C163" i="8" s="1"/>
  <c r="D21" i="16"/>
  <c r="F19" i="16"/>
  <c r="C18" i="16"/>
  <c r="E16" i="16"/>
  <c r="H14" i="16"/>
  <c r="D13" i="16"/>
  <c r="E2" i="16"/>
  <c r="E162" i="8" s="1"/>
  <c r="F5" i="16"/>
  <c r="H8" i="16"/>
  <c r="C12" i="16"/>
  <c r="H3" i="15"/>
  <c r="H117" i="8" s="1"/>
  <c r="F11" i="15"/>
  <c r="H21" i="15"/>
  <c r="F18" i="15"/>
  <c r="E15" i="15"/>
  <c r="D12" i="15"/>
  <c r="C9" i="15"/>
  <c r="H5" i="15"/>
  <c r="H119" i="8" s="1"/>
  <c r="F2" i="15"/>
  <c r="F116" i="8" s="1"/>
  <c r="D19" i="15"/>
  <c r="C16" i="15"/>
  <c r="H12" i="15"/>
  <c r="F3" i="15"/>
  <c r="F117" i="8" s="1"/>
  <c r="C10" i="15"/>
  <c r="D11" i="15"/>
  <c r="D2" i="15"/>
  <c r="D116" i="8" s="1"/>
  <c r="E2" i="15"/>
  <c r="E116" i="8" s="1"/>
  <c r="E21" i="15"/>
  <c r="H19" i="15"/>
  <c r="D18" i="15"/>
  <c r="F16" i="15"/>
  <c r="C15" i="15"/>
  <c r="E13" i="15"/>
  <c r="H11" i="15"/>
  <c r="D10" i="15"/>
  <c r="F8" i="15"/>
  <c r="C7" i="15"/>
  <c r="E5" i="15"/>
  <c r="E119" i="8" s="1"/>
  <c r="E20" i="15"/>
  <c r="H18" i="15"/>
  <c r="D17" i="15"/>
  <c r="F15" i="15"/>
  <c r="E4" i="15"/>
  <c r="E118" i="8" s="1"/>
  <c r="F7" i="15"/>
  <c r="H10" i="15"/>
  <c r="C4" i="15"/>
  <c r="C118" i="8" s="1"/>
  <c r="F5" i="15"/>
  <c r="F119" i="8" s="1"/>
  <c r="D7" i="15"/>
  <c r="H8" i="15"/>
  <c r="E10" i="15"/>
  <c r="C12" i="15"/>
  <c r="C21" i="15"/>
  <c r="E19" i="15"/>
  <c r="H17" i="15"/>
  <c r="D16" i="15"/>
  <c r="F14" i="15"/>
  <c r="C13" i="15"/>
  <c r="E11" i="15"/>
  <c r="H9" i="15"/>
  <c r="D8" i="15"/>
  <c r="F6" i="15"/>
  <c r="C5" i="15"/>
  <c r="C119" i="8" s="1"/>
  <c r="E3" i="15"/>
  <c r="E117" i="8" s="1"/>
  <c r="F21" i="15"/>
  <c r="C20" i="15"/>
  <c r="E18" i="15"/>
  <c r="H16" i="15"/>
  <c r="D15" i="15"/>
  <c r="F13" i="15"/>
  <c r="D5" i="15"/>
  <c r="D119" i="8" s="1"/>
  <c r="E8" i="15"/>
  <c r="F20" i="15"/>
  <c r="C19" i="15"/>
  <c r="E17" i="15"/>
  <c r="H15" i="15"/>
  <c r="D14" i="15"/>
  <c r="F12" i="15"/>
  <c r="C11" i="15"/>
  <c r="E9" i="15"/>
  <c r="H7" i="15"/>
  <c r="D6" i="15"/>
  <c r="F4" i="15"/>
  <c r="F118" i="8" s="1"/>
  <c r="C3" i="15"/>
  <c r="C117" i="8" s="1"/>
  <c r="D21" i="15"/>
  <c r="F19" i="15"/>
  <c r="C18" i="15"/>
  <c r="E16" i="15"/>
  <c r="H14" i="15"/>
  <c r="D13" i="15"/>
  <c r="H2" i="15"/>
  <c r="H116" i="8" s="1"/>
  <c r="C6" i="15"/>
  <c r="D9" i="15"/>
  <c r="E12" i="15"/>
  <c r="D3" i="15"/>
  <c r="D117" i="8" s="1"/>
  <c r="H4" i="15"/>
  <c r="H118" i="8" s="1"/>
  <c r="E6" i="15"/>
  <c r="C8" i="15"/>
  <c r="F9" i="15"/>
  <c r="C2" i="14"/>
  <c r="C99" i="8" s="1"/>
  <c r="D20" i="14"/>
  <c r="C17" i="14"/>
  <c r="H13" i="14"/>
  <c r="F10" i="14"/>
  <c r="F107" i="8" s="1"/>
  <c r="E7" i="14"/>
  <c r="E104" i="8" s="1"/>
  <c r="D4" i="14"/>
  <c r="D101" i="8" s="1"/>
  <c r="H20" i="14"/>
  <c r="F17" i="14"/>
  <c r="E14" i="14"/>
  <c r="H10" i="14"/>
  <c r="H107" i="8" s="1"/>
  <c r="F5" i="14"/>
  <c r="F102" i="8" s="1"/>
  <c r="C12" i="14"/>
  <c r="C19" i="14"/>
  <c r="H15" i="14"/>
  <c r="F12" i="14"/>
  <c r="E9" i="14"/>
  <c r="E106" i="8" s="1"/>
  <c r="D6" i="14"/>
  <c r="D103" i="8" s="1"/>
  <c r="C3" i="14"/>
  <c r="C100" i="8" s="1"/>
  <c r="F19" i="14"/>
  <c r="E16" i="14"/>
  <c r="D13" i="14"/>
  <c r="H4" i="14"/>
  <c r="H101" i="8" s="1"/>
  <c r="C8" i="14"/>
  <c r="C105" i="8" s="1"/>
  <c r="D11" i="14"/>
  <c r="D108" i="8" s="1"/>
  <c r="F3" i="14"/>
  <c r="F100" i="8" s="1"/>
  <c r="D5" i="14"/>
  <c r="D102" i="8" s="1"/>
  <c r="H6" i="14"/>
  <c r="H103" i="8" s="1"/>
  <c r="E8" i="14"/>
  <c r="E105" i="8" s="1"/>
  <c r="C10" i="14"/>
  <c r="C107" i="8" s="1"/>
  <c r="F11" i="14"/>
  <c r="F108" i="8" s="1"/>
  <c r="C21" i="14"/>
  <c r="E19" i="14"/>
  <c r="H17" i="14"/>
  <c r="D16" i="14"/>
  <c r="F14" i="14"/>
  <c r="C13" i="14"/>
  <c r="E11" i="14"/>
  <c r="E108" i="8" s="1"/>
  <c r="H9" i="14"/>
  <c r="H106" i="8" s="1"/>
  <c r="D8" i="14"/>
  <c r="D105" i="8" s="1"/>
  <c r="F6" i="14"/>
  <c r="F103" i="8" s="1"/>
  <c r="C5" i="14"/>
  <c r="C102" i="8" s="1"/>
  <c r="E3" i="14"/>
  <c r="E100" i="8" s="1"/>
  <c r="F21" i="14"/>
  <c r="C20" i="14"/>
  <c r="E18" i="14"/>
  <c r="H16" i="14"/>
  <c r="D15" i="14"/>
  <c r="C4" i="14"/>
  <c r="C101" i="8" s="1"/>
  <c r="D7" i="14"/>
  <c r="D104" i="8" s="1"/>
  <c r="E10" i="14"/>
  <c r="E107" i="8" s="1"/>
  <c r="E21" i="14"/>
  <c r="H19" i="14"/>
  <c r="D18" i="14"/>
  <c r="F16" i="14"/>
  <c r="C15" i="14"/>
  <c r="E13" i="14"/>
  <c r="H11" i="14"/>
  <c r="H108" i="8" s="1"/>
  <c r="D10" i="14"/>
  <c r="D107" i="8" s="1"/>
  <c r="F8" i="14"/>
  <c r="F105" i="8" s="1"/>
  <c r="C7" i="14"/>
  <c r="C104" i="8" s="1"/>
  <c r="E5" i="14"/>
  <c r="E102" i="8" s="1"/>
  <c r="H3" i="14"/>
  <c r="H100" i="8" s="1"/>
  <c r="D2" i="14"/>
  <c r="D99" i="8" s="1"/>
  <c r="E20" i="14"/>
  <c r="H18" i="14"/>
  <c r="D17" i="14"/>
  <c r="F15" i="14"/>
  <c r="C14" i="14"/>
  <c r="E12" i="14"/>
  <c r="D3" i="14"/>
  <c r="D100" i="8" s="1"/>
  <c r="E6" i="14"/>
  <c r="E103" i="8" s="1"/>
  <c r="F9" i="14"/>
  <c r="F106" i="8" s="1"/>
  <c r="H2" i="14"/>
  <c r="H99" i="8" s="1"/>
  <c r="E4" i="14"/>
  <c r="E101" i="8" s="1"/>
  <c r="C6" i="14"/>
  <c r="C103" i="8" s="1"/>
  <c r="F7" i="14"/>
  <c r="F104" i="8" s="1"/>
  <c r="D9" i="14"/>
  <c r="D106" i="8" s="1"/>
  <c r="E19" i="13"/>
  <c r="D16" i="13"/>
  <c r="C13" i="13"/>
  <c r="F6" i="13"/>
  <c r="F93" i="8" s="1"/>
  <c r="E3" i="13"/>
  <c r="E90" i="8" s="1"/>
  <c r="C20" i="13"/>
  <c r="H16" i="13"/>
  <c r="E12" i="13"/>
  <c r="E21" i="13"/>
  <c r="H4" i="13"/>
  <c r="H91" i="8" s="1"/>
  <c r="C8" i="13"/>
  <c r="D11" i="13"/>
  <c r="E4" i="13"/>
  <c r="E91" i="8" s="1"/>
  <c r="C6" i="13"/>
  <c r="C93" i="8" s="1"/>
  <c r="F7" i="13"/>
  <c r="F94" i="8" s="1"/>
  <c r="D9" i="13"/>
  <c r="H10" i="13"/>
  <c r="F20" i="13"/>
  <c r="C19" i="13"/>
  <c r="E17" i="13"/>
  <c r="H15" i="13"/>
  <c r="D14" i="13"/>
  <c r="F12" i="13"/>
  <c r="C11" i="13"/>
  <c r="E9" i="13"/>
  <c r="H7" i="13"/>
  <c r="H94" i="8" s="1"/>
  <c r="D6" i="13"/>
  <c r="D93" i="8" s="1"/>
  <c r="F4" i="13"/>
  <c r="F91" i="8" s="1"/>
  <c r="C3" i="13"/>
  <c r="C90" i="8" s="1"/>
  <c r="D21" i="13"/>
  <c r="F19" i="13"/>
  <c r="C18" i="13"/>
  <c r="E16" i="13"/>
  <c r="H14" i="13"/>
  <c r="E2" i="13"/>
  <c r="E89" i="8" s="1"/>
  <c r="F5" i="13"/>
  <c r="F92" i="8" s="1"/>
  <c r="H8" i="13"/>
  <c r="C12" i="13"/>
  <c r="H21" i="13"/>
  <c r="D20" i="13"/>
  <c r="F18" i="13"/>
  <c r="C17" i="13"/>
  <c r="E15" i="13"/>
  <c r="H13" i="13"/>
  <c r="D12" i="13"/>
  <c r="F10" i="13"/>
  <c r="C9" i="13"/>
  <c r="E7" i="13"/>
  <c r="E94" i="8" s="1"/>
  <c r="H5" i="13"/>
  <c r="H92" i="8" s="1"/>
  <c r="D4" i="13"/>
  <c r="D91" i="8" s="1"/>
  <c r="F2" i="13"/>
  <c r="F89" i="8" s="1"/>
  <c r="H20" i="13"/>
  <c r="D19" i="13"/>
  <c r="F17" i="13"/>
  <c r="C16" i="13"/>
  <c r="E14" i="13"/>
  <c r="D3" i="13"/>
  <c r="D90" i="8" s="1"/>
  <c r="E6" i="13"/>
  <c r="E93" i="8" s="1"/>
  <c r="F9" i="13"/>
  <c r="H12" i="13"/>
  <c r="C2" i="13"/>
  <c r="C89" i="8" s="1"/>
  <c r="F3" i="13"/>
  <c r="F90" i="8" s="1"/>
  <c r="D5" i="13"/>
  <c r="D92" i="8" s="1"/>
  <c r="H6" i="13"/>
  <c r="H93" i="8" s="1"/>
  <c r="E8" i="13"/>
  <c r="C10" i="13"/>
  <c r="F11" i="13"/>
  <c r="D13" i="13"/>
  <c r="H19" i="13"/>
  <c r="D18" i="13"/>
  <c r="F16" i="13"/>
  <c r="C15" i="13"/>
  <c r="E13" i="13"/>
  <c r="H11" i="13"/>
  <c r="D10" i="13"/>
  <c r="F8" i="13"/>
  <c r="C7" i="13"/>
  <c r="C94" i="8" s="1"/>
  <c r="E5" i="13"/>
  <c r="E92" i="8" s="1"/>
  <c r="H3" i="13"/>
  <c r="H90" i="8" s="1"/>
  <c r="D2" i="13"/>
  <c r="D89" i="8" s="1"/>
  <c r="E20" i="13"/>
  <c r="H18" i="13"/>
  <c r="D17" i="13"/>
  <c r="F15" i="13"/>
  <c r="C14" i="13"/>
  <c r="C4" i="13"/>
  <c r="C91" i="8" s="1"/>
  <c r="D7" i="13"/>
  <c r="D94" i="8" s="1"/>
  <c r="E10" i="13"/>
  <c r="F13" i="13"/>
  <c r="E19" i="12"/>
  <c r="D16" i="12"/>
  <c r="C13" i="12"/>
  <c r="C83" i="8" s="1"/>
  <c r="H9" i="12"/>
  <c r="H79" i="8" s="1"/>
  <c r="F6" i="12"/>
  <c r="F76" i="8" s="1"/>
  <c r="E3" i="12"/>
  <c r="E73" i="8" s="1"/>
  <c r="F21" i="12"/>
  <c r="E18" i="12"/>
  <c r="D15" i="12"/>
  <c r="D85" i="8" s="1"/>
  <c r="C12" i="12"/>
  <c r="C82" i="8" s="1"/>
  <c r="D2" i="12"/>
  <c r="D72" i="8" s="1"/>
  <c r="C2" i="12"/>
  <c r="C72" i="8" s="1"/>
  <c r="C4" i="12"/>
  <c r="C74" i="8" s="1"/>
  <c r="D7" i="12"/>
  <c r="D77" i="8" s="1"/>
  <c r="E10" i="12"/>
  <c r="E80" i="8" s="1"/>
  <c r="E21" i="12"/>
  <c r="H19" i="12"/>
  <c r="D18" i="12"/>
  <c r="F16" i="12"/>
  <c r="C15" i="12"/>
  <c r="C85" i="8" s="1"/>
  <c r="E13" i="12"/>
  <c r="E83" i="8" s="1"/>
  <c r="H11" i="12"/>
  <c r="H81" i="8" s="1"/>
  <c r="D10" i="12"/>
  <c r="D80" i="8" s="1"/>
  <c r="F8" i="12"/>
  <c r="F78" i="8" s="1"/>
  <c r="C7" i="12"/>
  <c r="C77" i="8" s="1"/>
  <c r="E5" i="12"/>
  <c r="E75" i="8" s="1"/>
  <c r="H3" i="12"/>
  <c r="H73" i="8" s="1"/>
  <c r="E20" i="12"/>
  <c r="H18" i="12"/>
  <c r="D17" i="12"/>
  <c r="F15" i="12"/>
  <c r="F85" i="8" s="1"/>
  <c r="C14" i="12"/>
  <c r="C84" i="8" s="1"/>
  <c r="E12" i="12"/>
  <c r="E82" i="8" s="1"/>
  <c r="D3" i="12"/>
  <c r="D73" i="8" s="1"/>
  <c r="E6" i="12"/>
  <c r="E76" i="8" s="1"/>
  <c r="F9" i="12"/>
  <c r="F79" i="8" s="1"/>
  <c r="F3" i="12"/>
  <c r="F73" i="8" s="1"/>
  <c r="D5" i="12"/>
  <c r="D75" i="8" s="1"/>
  <c r="H6" i="12"/>
  <c r="H76" i="8" s="1"/>
  <c r="E8" i="12"/>
  <c r="E78" i="8" s="1"/>
  <c r="C10" i="12"/>
  <c r="C80" i="8" s="1"/>
  <c r="F11" i="12"/>
  <c r="F81" i="8" s="1"/>
  <c r="H21" i="12"/>
  <c r="D20" i="12"/>
  <c r="F18" i="12"/>
  <c r="C17" i="12"/>
  <c r="E15" i="12"/>
  <c r="E85" i="8" s="1"/>
  <c r="H13" i="12"/>
  <c r="H83" i="8" s="1"/>
  <c r="D12" i="12"/>
  <c r="D82" i="8" s="1"/>
  <c r="F10" i="12"/>
  <c r="F80" i="8" s="1"/>
  <c r="C9" i="12"/>
  <c r="C79" i="8" s="1"/>
  <c r="E7" i="12"/>
  <c r="E77" i="8" s="1"/>
  <c r="H5" i="12"/>
  <c r="H75" i="8" s="1"/>
  <c r="D4" i="12"/>
  <c r="D74" i="8" s="1"/>
  <c r="H20" i="12"/>
  <c r="D19" i="12"/>
  <c r="F17" i="12"/>
  <c r="C16" i="12"/>
  <c r="E14" i="12"/>
  <c r="E84" i="8" s="1"/>
  <c r="H12" i="12"/>
  <c r="H82" i="8" s="1"/>
  <c r="F5" i="12"/>
  <c r="F75" i="8" s="1"/>
  <c r="H8" i="12"/>
  <c r="H78" i="8" s="1"/>
  <c r="F20" i="12"/>
  <c r="C19" i="12"/>
  <c r="E17" i="12"/>
  <c r="H15" i="12"/>
  <c r="H85" i="8" s="1"/>
  <c r="D14" i="12"/>
  <c r="D84" i="8" s="1"/>
  <c r="F12" i="12"/>
  <c r="F82" i="8" s="1"/>
  <c r="C11" i="12"/>
  <c r="C81" i="8" s="1"/>
  <c r="E9" i="12"/>
  <c r="E79" i="8" s="1"/>
  <c r="H7" i="12"/>
  <c r="H77" i="8" s="1"/>
  <c r="D6" i="12"/>
  <c r="D76" i="8" s="1"/>
  <c r="F4" i="12"/>
  <c r="F74" i="8" s="1"/>
  <c r="C3" i="12"/>
  <c r="C73" i="8" s="1"/>
  <c r="D21" i="12"/>
  <c r="F19" i="12"/>
  <c r="C18" i="12"/>
  <c r="E16" i="12"/>
  <c r="H14" i="12"/>
  <c r="H84" i="8" s="1"/>
  <c r="D13" i="12"/>
  <c r="D83" i="8" s="1"/>
  <c r="H4" i="12"/>
  <c r="H74" i="8" s="1"/>
  <c r="C8" i="12"/>
  <c r="C78" i="8" s="1"/>
  <c r="D11" i="12"/>
  <c r="D81" i="8" s="1"/>
  <c r="H2" i="12"/>
  <c r="H72" i="8" s="1"/>
  <c r="E4" i="12"/>
  <c r="E74" i="8" s="1"/>
  <c r="C6" i="12"/>
  <c r="C76" i="8" s="1"/>
  <c r="F7" i="12"/>
  <c r="F77" i="8" s="1"/>
  <c r="D9" i="12"/>
  <c r="D79" i="8" s="1"/>
  <c r="C2" i="11"/>
  <c r="C58" i="8" s="1"/>
  <c r="F10" i="11"/>
  <c r="F66" i="8" s="1"/>
  <c r="E7" i="11"/>
  <c r="E63" i="8" s="1"/>
  <c r="D4" i="11"/>
  <c r="D60" i="8" s="1"/>
  <c r="H21" i="11"/>
  <c r="F18" i="11"/>
  <c r="E15" i="11"/>
  <c r="D12" i="11"/>
  <c r="D68" i="8" s="1"/>
  <c r="C9" i="11"/>
  <c r="C65" i="8" s="1"/>
  <c r="H5" i="11"/>
  <c r="H61" i="8" s="1"/>
  <c r="F2" i="11"/>
  <c r="F58" i="8" s="1"/>
  <c r="E3" i="11"/>
  <c r="E59" i="8" s="1"/>
  <c r="F9" i="11"/>
  <c r="F65" i="8" s="1"/>
  <c r="D3" i="11"/>
  <c r="D59" i="8" s="1"/>
  <c r="E6" i="11"/>
  <c r="E62" i="8" s="1"/>
  <c r="H12" i="11"/>
  <c r="H68" i="8" s="1"/>
  <c r="C16" i="11"/>
  <c r="D19" i="11"/>
  <c r="F20" i="11"/>
  <c r="C19" i="11"/>
  <c r="E17" i="11"/>
  <c r="H15" i="11"/>
  <c r="D14" i="11"/>
  <c r="F12" i="11"/>
  <c r="F68" i="8" s="1"/>
  <c r="C11" i="11"/>
  <c r="C67" i="8" s="1"/>
  <c r="E9" i="11"/>
  <c r="E65" i="8" s="1"/>
  <c r="H7" i="11"/>
  <c r="H63" i="8" s="1"/>
  <c r="D6" i="11"/>
  <c r="D62" i="8" s="1"/>
  <c r="F4" i="11"/>
  <c r="F60" i="8" s="1"/>
  <c r="C3" i="11"/>
  <c r="C59" i="8" s="1"/>
  <c r="F3" i="11"/>
  <c r="F59" i="8" s="1"/>
  <c r="D5" i="11"/>
  <c r="D61" i="8" s="1"/>
  <c r="H6" i="11"/>
  <c r="H62" i="8" s="1"/>
  <c r="E8" i="11"/>
  <c r="E64" i="8" s="1"/>
  <c r="C10" i="11"/>
  <c r="C66" i="8" s="1"/>
  <c r="F11" i="11"/>
  <c r="F67" i="8" s="1"/>
  <c r="D13" i="11"/>
  <c r="H14" i="11"/>
  <c r="E16" i="11"/>
  <c r="C18" i="11"/>
  <c r="F19" i="11"/>
  <c r="D21" i="11"/>
  <c r="C21" i="11"/>
  <c r="E19" i="11"/>
  <c r="H17" i="11"/>
  <c r="D16" i="11"/>
  <c r="F14" i="11"/>
  <c r="C13" i="11"/>
  <c r="E11" i="11"/>
  <c r="E67" i="8" s="1"/>
  <c r="H9" i="11"/>
  <c r="H65" i="8" s="1"/>
  <c r="D8" i="11"/>
  <c r="D64" i="8" s="1"/>
  <c r="F6" i="11"/>
  <c r="F62" i="8" s="1"/>
  <c r="C5" i="11"/>
  <c r="C61" i="8" s="1"/>
  <c r="E2" i="11"/>
  <c r="E58" i="8" s="1"/>
  <c r="C4" i="11"/>
  <c r="C60" i="8" s="1"/>
  <c r="F5" i="11"/>
  <c r="F61" i="8" s="1"/>
  <c r="D7" i="11"/>
  <c r="D63" i="8" s="1"/>
  <c r="H8" i="11"/>
  <c r="H64" i="8" s="1"/>
  <c r="E10" i="11"/>
  <c r="E66" i="8" s="1"/>
  <c r="C12" i="11"/>
  <c r="C68" i="8" s="1"/>
  <c r="F13" i="11"/>
  <c r="D15" i="11"/>
  <c r="H16" i="11"/>
  <c r="E18" i="11"/>
  <c r="C20" i="11"/>
  <c r="F21" i="11"/>
  <c r="H4" i="11"/>
  <c r="H60" i="8" s="1"/>
  <c r="C8" i="11"/>
  <c r="C64" i="8" s="1"/>
  <c r="D11" i="11"/>
  <c r="D67" i="8" s="1"/>
  <c r="E14" i="11"/>
  <c r="F17" i="11"/>
  <c r="H20" i="11"/>
  <c r="E21" i="11"/>
  <c r="H19" i="11"/>
  <c r="D18" i="11"/>
  <c r="F16" i="11"/>
  <c r="C15" i="11"/>
  <c r="E13" i="11"/>
  <c r="H11" i="11"/>
  <c r="H67" i="8" s="1"/>
  <c r="D10" i="11"/>
  <c r="D66" i="8" s="1"/>
  <c r="F8" i="11"/>
  <c r="F64" i="8" s="1"/>
  <c r="C7" i="11"/>
  <c r="C63" i="8" s="1"/>
  <c r="E5" i="11"/>
  <c r="E61" i="8" s="1"/>
  <c r="H3" i="11"/>
  <c r="H59" i="8" s="1"/>
  <c r="D2" i="11"/>
  <c r="D58" i="8" s="1"/>
  <c r="H2" i="11"/>
  <c r="H58" i="8" s="1"/>
  <c r="E4" i="11"/>
  <c r="E60" i="8" s="1"/>
  <c r="C6" i="11"/>
  <c r="C62" i="8" s="1"/>
  <c r="F7" i="11"/>
  <c r="F63" i="8" s="1"/>
  <c r="D9" i="11"/>
  <c r="D65" i="8" s="1"/>
  <c r="H10" i="11"/>
  <c r="H66" i="8" s="1"/>
  <c r="E12" i="11"/>
  <c r="E68" i="8" s="1"/>
  <c r="C14" i="11"/>
  <c r="F15" i="11"/>
  <c r="D17" i="11"/>
  <c r="H18" i="11"/>
  <c r="E20" i="11"/>
  <c r="D21" i="7"/>
  <c r="F3" i="7"/>
  <c r="F49" i="8" s="1"/>
  <c r="E4" i="7"/>
  <c r="E50" i="8" s="1"/>
  <c r="D5" i="7"/>
  <c r="D51" i="8" s="1"/>
  <c r="C6" i="7"/>
  <c r="C52" i="8" s="1"/>
  <c r="G6" i="7"/>
  <c r="G52" i="8" s="1"/>
  <c r="F7" i="7"/>
  <c r="F53" i="8" s="1"/>
  <c r="E8" i="7"/>
  <c r="E54" i="8" s="1"/>
  <c r="D9" i="7"/>
  <c r="C10" i="7"/>
  <c r="G10" i="7"/>
  <c r="D12" i="7"/>
  <c r="G13" i="7"/>
  <c r="E15" i="7"/>
  <c r="C17" i="7"/>
  <c r="F18" i="7"/>
  <c r="D20" i="7"/>
  <c r="G21" i="7"/>
  <c r="E3" i="7"/>
  <c r="E49" i="8" s="1"/>
  <c r="D4" i="7"/>
  <c r="D50" i="8" s="1"/>
  <c r="C5" i="7"/>
  <c r="C51" i="8" s="1"/>
  <c r="G5" i="7"/>
  <c r="G51" i="8" s="1"/>
  <c r="F6" i="7"/>
  <c r="F52" i="8" s="1"/>
  <c r="E7" i="7"/>
  <c r="E53" i="8" s="1"/>
  <c r="D8" i="7"/>
  <c r="D54" i="8" s="1"/>
  <c r="C9" i="7"/>
  <c r="G9" i="7"/>
  <c r="F10" i="7"/>
  <c r="G11" i="7"/>
  <c r="E13" i="7"/>
  <c r="C15" i="7"/>
  <c r="F16" i="7"/>
  <c r="D18" i="7"/>
  <c r="G19" i="7"/>
  <c r="E21" i="7"/>
  <c r="F11" i="7"/>
  <c r="E12" i="7"/>
  <c r="D13" i="7"/>
  <c r="C14" i="7"/>
  <c r="G14" i="7"/>
  <c r="F15" i="7"/>
  <c r="E16" i="7"/>
  <c r="D17" i="7"/>
  <c r="C18" i="7"/>
  <c r="G18" i="7"/>
  <c r="F19" i="7"/>
  <c r="E20" i="7"/>
  <c r="E3" i="6"/>
  <c r="E39" i="8" s="1"/>
  <c r="G4" i="6"/>
  <c r="G40" i="8" s="1"/>
  <c r="C6" i="6"/>
  <c r="C42" i="8" s="1"/>
  <c r="E7" i="6"/>
  <c r="E43" i="8" s="1"/>
  <c r="G8" i="6"/>
  <c r="G44" i="8" s="1"/>
  <c r="C10" i="6"/>
  <c r="E11" i="6"/>
  <c r="D13" i="6"/>
  <c r="F18" i="6"/>
  <c r="D21" i="6"/>
  <c r="D4" i="6"/>
  <c r="D40" i="8" s="1"/>
  <c r="F5" i="6"/>
  <c r="F41" i="8" s="1"/>
  <c r="D8" i="6"/>
  <c r="D44" i="8" s="1"/>
  <c r="F9" i="6"/>
  <c r="D12" i="6"/>
  <c r="F17" i="6"/>
  <c r="D20" i="6"/>
  <c r="G12" i="6"/>
  <c r="C14" i="6"/>
  <c r="E15" i="6"/>
  <c r="G16" i="6"/>
  <c r="C18" i="6"/>
  <c r="E19" i="6"/>
  <c r="G21" i="6"/>
  <c r="E2" i="6"/>
  <c r="E38" i="8" s="1"/>
  <c r="C3" i="6"/>
  <c r="C39" i="8" s="1"/>
  <c r="G3" i="6"/>
  <c r="G39" i="8" s="1"/>
  <c r="E4" i="6"/>
  <c r="E40" i="8" s="1"/>
  <c r="C5" i="6"/>
  <c r="C41" i="8" s="1"/>
  <c r="G5" i="6"/>
  <c r="G41" i="8" s="1"/>
  <c r="E6" i="6"/>
  <c r="E42" i="8" s="1"/>
  <c r="C7" i="6"/>
  <c r="C43" i="8" s="1"/>
  <c r="G7" i="6"/>
  <c r="G43" i="8" s="1"/>
  <c r="E8" i="6"/>
  <c r="E44" i="8" s="1"/>
  <c r="C9" i="6"/>
  <c r="G9" i="6"/>
  <c r="E10" i="6"/>
  <c r="C11" i="6"/>
  <c r="G11" i="6"/>
  <c r="F12" i="6"/>
  <c r="D15" i="6"/>
  <c r="F16" i="6"/>
  <c r="D19" i="6"/>
  <c r="F20" i="6"/>
  <c r="F2" i="6"/>
  <c r="F38" i="8" s="1"/>
  <c r="D3" i="6"/>
  <c r="D39" i="8" s="1"/>
  <c r="F4" i="6"/>
  <c r="F40" i="8" s="1"/>
  <c r="D5" i="6"/>
  <c r="D41" i="8" s="1"/>
  <c r="F6" i="6"/>
  <c r="F42" i="8" s="1"/>
  <c r="D7" i="6"/>
  <c r="D43" i="8" s="1"/>
  <c r="F8" i="6"/>
  <c r="F44" i="8" s="1"/>
  <c r="D9" i="6"/>
  <c r="F10" i="6"/>
  <c r="D11" i="6"/>
  <c r="D14" i="6"/>
  <c r="F15" i="6"/>
  <c r="D18" i="6"/>
  <c r="F19" i="6"/>
  <c r="E12" i="6"/>
  <c r="C13" i="6"/>
  <c r="G13" i="6"/>
  <c r="E14" i="6"/>
  <c r="C15" i="6"/>
  <c r="G15" i="6"/>
  <c r="E16" i="6"/>
  <c r="C17" i="6"/>
  <c r="G17" i="6"/>
  <c r="E18" i="6"/>
  <c r="C19" i="6"/>
  <c r="G19" i="6"/>
  <c r="E20" i="6"/>
  <c r="C21" i="6"/>
  <c r="E21" i="4"/>
  <c r="C2" i="4"/>
  <c r="C30" i="8" s="1"/>
  <c r="G2" i="4"/>
  <c r="G30" i="8" s="1"/>
  <c r="E3" i="4"/>
  <c r="E31" i="8" s="1"/>
  <c r="E4" i="4"/>
  <c r="E32" i="8" s="1"/>
  <c r="G5" i="4"/>
  <c r="G33" i="8" s="1"/>
  <c r="C7" i="4"/>
  <c r="E8" i="4"/>
  <c r="G9" i="4"/>
  <c r="C11" i="4"/>
  <c r="F12" i="4"/>
  <c r="D15" i="4"/>
  <c r="F20" i="4"/>
  <c r="D2" i="4"/>
  <c r="D30" i="8" s="1"/>
  <c r="F3" i="4"/>
  <c r="F31" i="8" s="1"/>
  <c r="F4" i="4"/>
  <c r="F32" i="8" s="1"/>
  <c r="D7" i="4"/>
  <c r="F8" i="4"/>
  <c r="D11" i="4"/>
  <c r="F15" i="4"/>
  <c r="D18" i="4"/>
  <c r="C13" i="4"/>
  <c r="E14" i="4"/>
  <c r="G15" i="4"/>
  <c r="C17" i="4"/>
  <c r="E18" i="4"/>
  <c r="G19" i="4"/>
  <c r="C21" i="4"/>
  <c r="C4" i="4"/>
  <c r="C32" i="8" s="1"/>
  <c r="G4" i="4"/>
  <c r="G32" i="8" s="1"/>
  <c r="E5" i="4"/>
  <c r="E33" i="8" s="1"/>
  <c r="C6" i="4"/>
  <c r="C34" i="8" s="1"/>
  <c r="G6" i="4"/>
  <c r="G34" i="8" s="1"/>
  <c r="E7" i="4"/>
  <c r="C8" i="4"/>
  <c r="G8" i="4"/>
  <c r="E9" i="4"/>
  <c r="C10" i="4"/>
  <c r="G10" i="4"/>
  <c r="E11" i="4"/>
  <c r="C12" i="4"/>
  <c r="D13" i="4"/>
  <c r="F14" i="4"/>
  <c r="D17" i="4"/>
  <c r="F18" i="4"/>
  <c r="D21" i="4"/>
  <c r="D4" i="4"/>
  <c r="D32" i="8" s="1"/>
  <c r="F5" i="4"/>
  <c r="F33" i="8" s="1"/>
  <c r="D6" i="4"/>
  <c r="D34" i="8" s="1"/>
  <c r="F7" i="4"/>
  <c r="D8" i="4"/>
  <c r="F9" i="4"/>
  <c r="D10" i="4"/>
  <c r="F11" i="4"/>
  <c r="D12" i="4"/>
  <c r="F13" i="4"/>
  <c r="D16" i="4"/>
  <c r="F17" i="4"/>
  <c r="D20" i="4"/>
  <c r="F21" i="4"/>
  <c r="G12" i="4"/>
  <c r="E13" i="4"/>
  <c r="C14" i="4"/>
  <c r="G14" i="4"/>
  <c r="E15" i="4"/>
  <c r="C16" i="4"/>
  <c r="G16" i="4"/>
  <c r="E17" i="4"/>
  <c r="C18" i="4"/>
  <c r="G18" i="4"/>
  <c r="E19" i="4"/>
  <c r="C20" i="4"/>
  <c r="G20" i="4"/>
  <c r="I72" i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/>
  <c r="B113" i="1" s="1"/>
  <c r="I114" i="1"/>
  <c r="B114" i="1" s="1"/>
  <c r="I115" i="1"/>
  <c r="B115" i="1" s="1"/>
  <c r="I116" i="1"/>
  <c r="B116" i="1" s="1"/>
  <c r="I117" i="1"/>
  <c r="B117" i="1" s="1"/>
  <c r="I118" i="1"/>
  <c r="B118" i="1" s="1"/>
  <c r="I119" i="1"/>
  <c r="B119" i="1" s="1"/>
  <c r="I120" i="1"/>
  <c r="B120" i="1" s="1"/>
  <c r="I121" i="1"/>
  <c r="B121" i="1" s="1"/>
  <c r="I122" i="1"/>
  <c r="B122" i="1" s="1"/>
  <c r="I123" i="1"/>
  <c r="B123" i="1" s="1"/>
  <c r="I124" i="1"/>
  <c r="B124" i="1" s="1"/>
  <c r="I125" i="1"/>
  <c r="B125" i="1" s="1"/>
  <c r="I126" i="1"/>
  <c r="B126" i="1" s="1"/>
  <c r="I127" i="1"/>
  <c r="B127" i="1" s="1"/>
  <c r="I3" i="1"/>
  <c r="R3" i="1" s="1"/>
  <c r="D62" i="5"/>
  <c r="A62" i="5" s="1"/>
  <c r="B62" i="5" s="1"/>
  <c r="D63" i="5"/>
  <c r="A63" i="5" s="1"/>
  <c r="D64" i="5"/>
  <c r="F64" i="5" s="1"/>
  <c r="D65" i="5"/>
  <c r="A65" i="5" s="1"/>
  <c r="D66" i="5"/>
  <c r="A66" i="5" s="1"/>
  <c r="D67" i="5"/>
  <c r="A67" i="5" s="1"/>
  <c r="D68" i="5"/>
  <c r="E68" i="5" s="1"/>
  <c r="D69" i="5"/>
  <c r="E69" i="5" s="1"/>
  <c r="D70" i="5"/>
  <c r="A70" i="5" s="1"/>
  <c r="B70" i="5" s="1"/>
  <c r="D71" i="5"/>
  <c r="E71" i="5" s="1"/>
  <c r="D72" i="5"/>
  <c r="A72" i="5" s="1"/>
  <c r="D73" i="5"/>
  <c r="E73" i="5" s="1"/>
  <c r="D74" i="5"/>
  <c r="A74" i="5" s="1"/>
  <c r="D75" i="5"/>
  <c r="A75" i="5" s="1"/>
  <c r="D76" i="5"/>
  <c r="F76" i="5" s="1"/>
  <c r="D77" i="5"/>
  <c r="E77" i="5" s="1"/>
  <c r="D78" i="5"/>
  <c r="F78" i="5" s="1"/>
  <c r="D79" i="5"/>
  <c r="E79" i="5" s="1"/>
  <c r="D80" i="5"/>
  <c r="F80" i="5" s="1"/>
  <c r="D81" i="5"/>
  <c r="E81" i="5" s="1"/>
  <c r="D82" i="5"/>
  <c r="F82" i="5" s="1"/>
  <c r="D83" i="5"/>
  <c r="E83" i="5" s="1"/>
  <c r="D84" i="5"/>
  <c r="F84" i="5" s="1"/>
  <c r="D85" i="5"/>
  <c r="E85" i="5" s="1"/>
  <c r="D86" i="5"/>
  <c r="F86" i="5" s="1"/>
  <c r="D87" i="5"/>
  <c r="A87" i="5" s="1"/>
  <c r="B87" i="5" s="1"/>
  <c r="D88" i="5"/>
  <c r="F88" i="5" s="1"/>
  <c r="D89" i="5"/>
  <c r="E89" i="5" s="1"/>
  <c r="D90" i="5"/>
  <c r="F90" i="5" s="1"/>
  <c r="D91" i="5"/>
  <c r="F91" i="5" s="1"/>
  <c r="D92" i="5"/>
  <c r="A92" i="5" s="1"/>
  <c r="D93" i="5"/>
  <c r="E93" i="5" s="1"/>
  <c r="D94" i="5"/>
  <c r="E94" i="5" s="1"/>
  <c r="D95" i="5"/>
  <c r="A95" i="5" s="1"/>
  <c r="B95" i="5" s="1"/>
  <c r="D96" i="5"/>
  <c r="E96" i="5" s="1"/>
  <c r="D97" i="5"/>
  <c r="F97" i="5" s="1"/>
  <c r="D98" i="5"/>
  <c r="F98" i="5" s="1"/>
  <c r="D99" i="5"/>
  <c r="A99" i="5" s="1"/>
  <c r="B99" i="5" s="1"/>
  <c r="D100" i="5"/>
  <c r="A100" i="5" s="1"/>
  <c r="B100" i="5" s="1"/>
  <c r="D101" i="5"/>
  <c r="A101" i="5" s="1"/>
  <c r="B101" i="5" s="1"/>
  <c r="D102" i="5"/>
  <c r="A102" i="5" s="1"/>
  <c r="D103" i="5"/>
  <c r="A103" i="5" s="1"/>
  <c r="D104" i="5"/>
  <c r="F104" i="5" s="1"/>
  <c r="D105" i="5"/>
  <c r="A105" i="5" s="1"/>
  <c r="B105" i="5" s="1"/>
  <c r="D106" i="5"/>
  <c r="F106" i="5" s="1"/>
  <c r="D107" i="5"/>
  <c r="F107" i="5" s="1"/>
  <c r="D108" i="5"/>
  <c r="A108" i="5" s="1"/>
  <c r="D109" i="5"/>
  <c r="E109" i="5" s="1"/>
  <c r="D110" i="5"/>
  <c r="E110" i="5" s="1"/>
  <c r="D111" i="5"/>
  <c r="E111" i="5" s="1"/>
  <c r="D112" i="5"/>
  <c r="E112" i="5" s="1"/>
  <c r="D113" i="5"/>
  <c r="A113" i="5" s="1"/>
  <c r="B113" i="5" s="1"/>
  <c r="D114" i="5"/>
  <c r="A114" i="5" s="1"/>
  <c r="B114" i="5" s="1"/>
  <c r="D115" i="5"/>
  <c r="A115" i="5" s="1"/>
  <c r="B115" i="5" s="1"/>
  <c r="D116" i="5"/>
  <c r="A116" i="5" s="1"/>
  <c r="B116" i="5" s="1"/>
  <c r="D117" i="5"/>
  <c r="F117" i="5" s="1"/>
  <c r="D118" i="5"/>
  <c r="A118" i="5" s="1"/>
  <c r="D119" i="5"/>
  <c r="A119" i="5" s="1"/>
  <c r="D120" i="5"/>
  <c r="A120" i="5" s="1"/>
  <c r="D121" i="5"/>
  <c r="H121" i="5" s="1"/>
  <c r="D122" i="5"/>
  <c r="F122" i="5" s="1"/>
  <c r="D123" i="5"/>
  <c r="H123" i="5" s="1"/>
  <c r="D124" i="5"/>
  <c r="E124" i="5" s="1"/>
  <c r="D125" i="5"/>
  <c r="A125" i="5" s="1"/>
  <c r="D126" i="5"/>
  <c r="F126" i="5" s="1"/>
  <c r="D127" i="5"/>
  <c r="A127" i="5" s="1"/>
  <c r="D128" i="5"/>
  <c r="A128" i="5" s="1"/>
  <c r="B128" i="5" s="1"/>
  <c r="D129" i="5"/>
  <c r="E129" i="5" s="1"/>
  <c r="D130" i="5"/>
  <c r="F130" i="5" s="1"/>
  <c r="D131" i="5"/>
  <c r="F131" i="5" s="1"/>
  <c r="D132" i="5"/>
  <c r="A132" i="5" s="1"/>
  <c r="B132" i="5" s="1"/>
  <c r="D133" i="5"/>
  <c r="E133" i="5" s="1"/>
  <c r="D134" i="5"/>
  <c r="A134" i="5" s="1"/>
  <c r="B134" i="5" s="1"/>
  <c r="D135" i="5"/>
  <c r="A135" i="5" s="1"/>
  <c r="B135" i="5" s="1"/>
  <c r="D136" i="5"/>
  <c r="F136" i="5" s="1"/>
  <c r="D137" i="5"/>
  <c r="A137" i="5" s="1"/>
  <c r="B137" i="5" s="1"/>
  <c r="D138" i="5"/>
  <c r="E138" i="5" s="1"/>
  <c r="D139" i="5"/>
  <c r="A139" i="5" s="1"/>
  <c r="B139" i="5" s="1"/>
  <c r="D140" i="5"/>
  <c r="A140" i="5" s="1"/>
  <c r="B140" i="5" s="1"/>
  <c r="D141" i="5"/>
  <c r="A141" i="5" s="1"/>
  <c r="B141" i="5" s="1"/>
  <c r="D142" i="5"/>
  <c r="A142" i="5" s="1"/>
  <c r="B142" i="5" s="1"/>
  <c r="D143" i="5"/>
  <c r="A143" i="5" s="1"/>
  <c r="D144" i="5"/>
  <c r="A144" i="5" s="1"/>
  <c r="B144" i="5" s="1"/>
  <c r="D145" i="5"/>
  <c r="F145" i="5" s="1"/>
  <c r="D146" i="5"/>
  <c r="F146" i="5" s="1"/>
  <c r="D147" i="5"/>
  <c r="A147" i="5" s="1"/>
  <c r="B147" i="5" s="1"/>
  <c r="D148" i="5"/>
  <c r="A148" i="5" s="1"/>
  <c r="B148" i="5" s="1"/>
  <c r="D149" i="5"/>
  <c r="A149" i="5" s="1"/>
  <c r="B149" i="5" s="1"/>
  <c r="D150" i="5"/>
  <c r="F150" i="5" s="1"/>
  <c r="D151" i="5"/>
  <c r="A151" i="5" s="1"/>
  <c r="D152" i="5"/>
  <c r="A152" i="5" s="1"/>
  <c r="B152" i="5" s="1"/>
  <c r="D153" i="5"/>
  <c r="A153" i="5" s="1"/>
  <c r="B153" i="5" s="1"/>
  <c r="D154" i="5"/>
  <c r="E154" i="5" s="1"/>
  <c r="D155" i="5"/>
  <c r="A155" i="5" s="1"/>
  <c r="B155" i="5" s="1"/>
  <c r="D156" i="5"/>
  <c r="E156" i="5" s="1"/>
  <c r="D157" i="5"/>
  <c r="A157" i="5" s="1"/>
  <c r="B157" i="5" s="1"/>
  <c r="D158" i="5"/>
  <c r="E158" i="5" s="1"/>
  <c r="D159" i="5"/>
  <c r="F159" i="5" s="1"/>
  <c r="D160" i="5"/>
  <c r="E160" i="5" s="1"/>
  <c r="D161" i="5"/>
  <c r="F161" i="5" s="1"/>
  <c r="D162" i="5"/>
  <c r="F162" i="5" s="1"/>
  <c r="D163" i="5"/>
  <c r="H163" i="5" s="1"/>
  <c r="D164" i="5"/>
  <c r="E164" i="5" s="1"/>
  <c r="D165" i="5"/>
  <c r="E165" i="5" s="1"/>
  <c r="D166" i="5"/>
  <c r="E166" i="5" s="1"/>
  <c r="D167" i="5"/>
  <c r="F167" i="5" s="1"/>
  <c r="D168" i="5"/>
  <c r="A168" i="5" s="1"/>
  <c r="B168" i="5" s="1"/>
  <c r="D169" i="5"/>
  <c r="E169" i="5" s="1"/>
  <c r="D170" i="5"/>
  <c r="F170" i="5" s="1"/>
  <c r="D171" i="5"/>
  <c r="E171" i="5" s="1"/>
  <c r="D172" i="5"/>
  <c r="E172" i="5" s="1"/>
  <c r="D173" i="5"/>
  <c r="A173" i="5" s="1"/>
  <c r="B173" i="5" s="1"/>
  <c r="D174" i="5"/>
  <c r="E174" i="5" s="1"/>
  <c r="D175" i="5"/>
  <c r="E175" i="5" s="1"/>
  <c r="D176" i="5"/>
  <c r="E176" i="5" s="1"/>
  <c r="D177" i="5"/>
  <c r="E177" i="5" s="1"/>
  <c r="D178" i="5"/>
  <c r="E178" i="5" s="1"/>
  <c r="D179" i="5"/>
  <c r="E179" i="5" s="1"/>
  <c r="D180" i="5"/>
  <c r="E180" i="5" s="1"/>
  <c r="D181" i="5"/>
  <c r="A181" i="5" s="1"/>
  <c r="B181" i="5" s="1"/>
  <c r="D182" i="5"/>
  <c r="E182" i="5" s="1"/>
  <c r="D183" i="5"/>
  <c r="E183" i="5" s="1"/>
  <c r="D184" i="5"/>
  <c r="E184" i="5" s="1"/>
  <c r="D185" i="5"/>
  <c r="A185" i="5" s="1"/>
  <c r="B185" i="5" s="1"/>
  <c r="D61" i="5"/>
  <c r="H61" i="5" s="1"/>
  <c r="C63" i="5"/>
  <c r="C64" i="5"/>
  <c r="C71" i="5"/>
  <c r="C74" i="5"/>
  <c r="C87" i="5"/>
  <c r="C94" i="5"/>
  <c r="C102" i="5"/>
  <c r="C107" i="5"/>
  <c r="C116" i="5"/>
  <c r="C119" i="5"/>
  <c r="C120" i="5"/>
  <c r="C146" i="5"/>
  <c r="C174" i="5"/>
  <c r="C182" i="5" l="1"/>
  <c r="C164" i="5"/>
  <c r="C126" i="5"/>
  <c r="C98" i="5"/>
  <c r="C169" i="5"/>
  <c r="C157" i="5"/>
  <c r="C141" i="5"/>
  <c r="I4" i="1"/>
  <c r="I5" i="1" s="1"/>
  <c r="I6" i="1" s="1"/>
  <c r="C178" i="5"/>
  <c r="C124" i="5"/>
  <c r="C100" i="5"/>
  <c r="C96" i="5"/>
  <c r="F100" i="5"/>
  <c r="C153" i="5"/>
  <c r="C143" i="5"/>
  <c r="C133" i="5"/>
  <c r="C125" i="5"/>
  <c r="C103" i="5"/>
  <c r="C101" i="5"/>
  <c r="C95" i="5"/>
  <c r="C93" i="5"/>
  <c r="F94" i="5"/>
  <c r="F74" i="5"/>
  <c r="C110" i="5"/>
  <c r="C184" i="5"/>
  <c r="C180" i="5"/>
  <c r="C176" i="5"/>
  <c r="C172" i="5"/>
  <c r="C166" i="5"/>
  <c r="C162" i="5"/>
  <c r="C154" i="5"/>
  <c r="C152" i="5"/>
  <c r="C144" i="5"/>
  <c r="C142" i="5"/>
  <c r="C138" i="5"/>
  <c r="C128" i="5"/>
  <c r="C122" i="5"/>
  <c r="C112" i="5"/>
  <c r="F184" i="5"/>
  <c r="F180" i="5"/>
  <c r="F176" i="5"/>
  <c r="F172" i="5"/>
  <c r="F164" i="5"/>
  <c r="F154" i="5"/>
  <c r="E146" i="5"/>
  <c r="F142" i="5"/>
  <c r="F128" i="5"/>
  <c r="F124" i="5"/>
  <c r="E120" i="5"/>
  <c r="F110" i="5"/>
  <c r="A184" i="5"/>
  <c r="B184" i="5" s="1"/>
  <c r="A180" i="5"/>
  <c r="B180" i="5" s="1"/>
  <c r="A176" i="5"/>
  <c r="B176" i="5" s="1"/>
  <c r="A172" i="5"/>
  <c r="B172" i="5" s="1"/>
  <c r="A146" i="5"/>
  <c r="B146" i="5" s="1"/>
  <c r="A122" i="5"/>
  <c r="B122" i="5" s="1"/>
  <c r="F182" i="5"/>
  <c r="F178" i="5"/>
  <c r="F174" i="5"/>
  <c r="F166" i="5"/>
  <c r="E162" i="5"/>
  <c r="F152" i="5"/>
  <c r="E144" i="5"/>
  <c r="F138" i="5"/>
  <c r="E126" i="5"/>
  <c r="E122" i="5"/>
  <c r="F112" i="5"/>
  <c r="F102" i="5"/>
  <c r="E98" i="5"/>
  <c r="A182" i="5"/>
  <c r="B182" i="5" s="1"/>
  <c r="A178" i="5"/>
  <c r="B178" i="5" s="1"/>
  <c r="A174" i="5"/>
  <c r="B174" i="5" s="1"/>
  <c r="A162" i="5"/>
  <c r="B162" i="5" s="1"/>
  <c r="A126" i="5"/>
  <c r="A98" i="5"/>
  <c r="C68" i="5"/>
  <c r="F68" i="5"/>
  <c r="E64" i="5"/>
  <c r="A64" i="5"/>
  <c r="H185" i="5"/>
  <c r="E185" i="5"/>
  <c r="H181" i="5"/>
  <c r="E181" i="5"/>
  <c r="H173" i="5"/>
  <c r="E173" i="5"/>
  <c r="H171" i="5"/>
  <c r="H105" i="5"/>
  <c r="H91" i="5"/>
  <c r="A169" i="5"/>
  <c r="A165" i="5"/>
  <c r="B165" i="5" s="1"/>
  <c r="A133" i="5"/>
  <c r="B133" i="5" s="1"/>
  <c r="A69" i="5"/>
  <c r="B69" i="5" s="1"/>
  <c r="C185" i="5"/>
  <c r="C183" i="5"/>
  <c r="C181" i="5"/>
  <c r="C179" i="5"/>
  <c r="C177" i="5"/>
  <c r="C175" i="5"/>
  <c r="C173" i="5"/>
  <c r="C171" i="5"/>
  <c r="C167" i="5"/>
  <c r="C165" i="5"/>
  <c r="C131" i="5"/>
  <c r="C111" i="5"/>
  <c r="C109" i="5"/>
  <c r="C105" i="5"/>
  <c r="C91" i="5"/>
  <c r="C75" i="5"/>
  <c r="C73" i="5"/>
  <c r="C69" i="5"/>
  <c r="F185" i="5"/>
  <c r="H184" i="5"/>
  <c r="F183" i="5"/>
  <c r="H182" i="5"/>
  <c r="F181" i="5"/>
  <c r="H180" i="5"/>
  <c r="F179" i="5"/>
  <c r="H178" i="5"/>
  <c r="F177" i="5"/>
  <c r="H176" i="5"/>
  <c r="F175" i="5"/>
  <c r="H174" i="5"/>
  <c r="F173" i="5"/>
  <c r="H172" i="5"/>
  <c r="F171" i="5"/>
  <c r="F169" i="5"/>
  <c r="F165" i="5"/>
  <c r="H162" i="5"/>
  <c r="F157" i="5"/>
  <c r="F153" i="5"/>
  <c r="H146" i="5"/>
  <c r="H144" i="5"/>
  <c r="F143" i="5"/>
  <c r="F141" i="5"/>
  <c r="F133" i="5"/>
  <c r="E131" i="5"/>
  <c r="H126" i="5"/>
  <c r="F125" i="5"/>
  <c r="H122" i="5"/>
  <c r="H120" i="5"/>
  <c r="F119" i="5"/>
  <c r="F111" i="5"/>
  <c r="F109" i="5"/>
  <c r="E107" i="5"/>
  <c r="E105" i="5"/>
  <c r="E103" i="5"/>
  <c r="F101" i="5"/>
  <c r="H98" i="5"/>
  <c r="F95" i="5"/>
  <c r="F93" i="5"/>
  <c r="E91" i="5"/>
  <c r="E87" i="5"/>
  <c r="E75" i="5"/>
  <c r="F69" i="5"/>
  <c r="H64" i="5"/>
  <c r="F63" i="5"/>
  <c r="A183" i="5"/>
  <c r="B183" i="5" s="1"/>
  <c r="A179" i="5"/>
  <c r="B179" i="5" s="1"/>
  <c r="A177" i="5"/>
  <c r="B177" i="5" s="1"/>
  <c r="A175" i="5"/>
  <c r="B175" i="5" s="1"/>
  <c r="A171" i="5"/>
  <c r="B171" i="5" s="1"/>
  <c r="A166" i="5"/>
  <c r="B166" i="5" s="1"/>
  <c r="A164" i="5"/>
  <c r="B164" i="5" s="1"/>
  <c r="A154" i="5"/>
  <c r="B154" i="5" s="1"/>
  <c r="A138" i="5"/>
  <c r="A131" i="5"/>
  <c r="B131" i="5" s="1"/>
  <c r="A124" i="5"/>
  <c r="B124" i="5" s="1"/>
  <c r="A112" i="5"/>
  <c r="B112" i="5" s="1"/>
  <c r="A110" i="5"/>
  <c r="A107" i="5"/>
  <c r="B107" i="5" s="1"/>
  <c r="A94" i="5"/>
  <c r="B94" i="5" s="1"/>
  <c r="A91" i="5"/>
  <c r="B91" i="5" s="1"/>
  <c r="A68" i="5"/>
  <c r="B68" i="5" s="1"/>
  <c r="H183" i="5"/>
  <c r="H179" i="5"/>
  <c r="H177" i="5"/>
  <c r="H175" i="5"/>
  <c r="H131" i="5"/>
  <c r="H107" i="5"/>
  <c r="H103" i="5"/>
  <c r="H87" i="5"/>
  <c r="H75" i="5"/>
  <c r="A111" i="5"/>
  <c r="A109" i="5"/>
  <c r="B109" i="5" s="1"/>
  <c r="A93" i="5"/>
  <c r="F61" i="5"/>
  <c r="A61" i="5"/>
  <c r="B61" i="5" s="1"/>
  <c r="C61" i="5"/>
  <c r="E61" i="5"/>
  <c r="H62" i="5"/>
  <c r="E62" i="5"/>
  <c r="C62" i="5"/>
  <c r="F62" i="5"/>
  <c r="H63" i="5"/>
  <c r="E63" i="5"/>
  <c r="H65" i="5"/>
  <c r="E65" i="5"/>
  <c r="C65" i="5"/>
  <c r="F65" i="5"/>
  <c r="F66" i="5"/>
  <c r="C66" i="5"/>
  <c r="H66" i="5"/>
  <c r="E66" i="5"/>
  <c r="H67" i="5"/>
  <c r="E67" i="5"/>
  <c r="C67" i="5"/>
  <c r="F67" i="5"/>
  <c r="H68" i="5"/>
  <c r="H69" i="5"/>
  <c r="F70" i="5"/>
  <c r="C70" i="5"/>
  <c r="H70" i="5"/>
  <c r="E70" i="5"/>
  <c r="F71" i="5"/>
  <c r="A71" i="5"/>
  <c r="H71" i="5"/>
  <c r="F72" i="5"/>
  <c r="C72" i="5"/>
  <c r="H72" i="5"/>
  <c r="E72" i="5"/>
  <c r="F73" i="5"/>
  <c r="A73" i="5"/>
  <c r="H73" i="5"/>
  <c r="H74" i="5"/>
  <c r="E74" i="5"/>
  <c r="F75" i="5"/>
  <c r="H76" i="5"/>
  <c r="E76" i="5"/>
  <c r="A76" i="5"/>
  <c r="B76" i="5" s="1"/>
  <c r="C76" i="5"/>
  <c r="F77" i="5"/>
  <c r="A77" i="5"/>
  <c r="C77" i="5"/>
  <c r="H77" i="5"/>
  <c r="H78" i="5"/>
  <c r="E78" i="5"/>
  <c r="A78" i="5"/>
  <c r="B78" i="5" s="1"/>
  <c r="C78" i="5"/>
  <c r="A79" i="5"/>
  <c r="B79" i="5" s="1"/>
  <c r="F79" i="5"/>
  <c r="C79" i="5"/>
  <c r="H79" i="5"/>
  <c r="H80" i="5"/>
  <c r="E80" i="5"/>
  <c r="A80" i="5"/>
  <c r="B80" i="5" s="1"/>
  <c r="C80" i="5"/>
  <c r="F81" i="5"/>
  <c r="A81" i="5"/>
  <c r="B81" i="5" s="1"/>
  <c r="C81" i="5"/>
  <c r="H81" i="5"/>
  <c r="A82" i="5"/>
  <c r="B82" i="5" s="1"/>
  <c r="H82" i="5"/>
  <c r="E82" i="5"/>
  <c r="C82" i="5"/>
  <c r="F83" i="5"/>
  <c r="A83" i="5"/>
  <c r="B83" i="5" s="1"/>
  <c r="C83" i="5"/>
  <c r="H83" i="5"/>
  <c r="H84" i="5"/>
  <c r="E84" i="5"/>
  <c r="A84" i="5"/>
  <c r="B84" i="5" s="1"/>
  <c r="C84" i="5"/>
  <c r="A85" i="5"/>
  <c r="B85" i="5" s="1"/>
  <c r="F85" i="5"/>
  <c r="C85" i="5"/>
  <c r="H85" i="5"/>
  <c r="H86" i="5"/>
  <c r="E86" i="5"/>
  <c r="A86" i="5"/>
  <c r="B86" i="5" s="1"/>
  <c r="C86" i="5"/>
  <c r="F87" i="5"/>
  <c r="H88" i="5"/>
  <c r="E88" i="5"/>
  <c r="A88" i="5"/>
  <c r="C88" i="5"/>
  <c r="F89" i="5"/>
  <c r="A89" i="5"/>
  <c r="C89" i="5"/>
  <c r="H89" i="5"/>
  <c r="H90" i="5"/>
  <c r="E90" i="5"/>
  <c r="A90" i="5"/>
  <c r="B90" i="5" s="1"/>
  <c r="C90" i="5"/>
  <c r="H92" i="5"/>
  <c r="E92" i="5"/>
  <c r="C92" i="5"/>
  <c r="F92" i="5"/>
  <c r="H93" i="5"/>
  <c r="H94" i="5"/>
  <c r="H95" i="5"/>
  <c r="E95" i="5"/>
  <c r="F96" i="5"/>
  <c r="A96" i="5"/>
  <c r="B96" i="5" s="1"/>
  <c r="H96" i="5"/>
  <c r="H97" i="5"/>
  <c r="E97" i="5"/>
  <c r="A97" i="5"/>
  <c r="B97" i="5" s="1"/>
  <c r="C97" i="5"/>
  <c r="H99" i="5"/>
  <c r="E99" i="5"/>
  <c r="C99" i="5"/>
  <c r="F99" i="5"/>
  <c r="H100" i="5"/>
  <c r="E100" i="5"/>
  <c r="H101" i="5"/>
  <c r="E101" i="5"/>
  <c r="H102" i="5"/>
  <c r="E102" i="5"/>
  <c r="F103" i="5"/>
  <c r="H104" i="5"/>
  <c r="E104" i="5"/>
  <c r="A104" i="5"/>
  <c r="C104" i="5"/>
  <c r="F105" i="5"/>
  <c r="H106" i="5"/>
  <c r="E106" i="5"/>
  <c r="A106" i="5"/>
  <c r="B106" i="5" s="1"/>
  <c r="C106" i="5"/>
  <c r="H108" i="5"/>
  <c r="E108" i="5"/>
  <c r="C108" i="5"/>
  <c r="F108" i="5"/>
  <c r="H109" i="5"/>
  <c r="H110" i="5"/>
  <c r="H111" i="5"/>
  <c r="H112" i="5"/>
  <c r="F113" i="5"/>
  <c r="C113" i="5"/>
  <c r="H113" i="5"/>
  <c r="E113" i="5"/>
  <c r="H114" i="5"/>
  <c r="E114" i="5"/>
  <c r="C114" i="5"/>
  <c r="F114" i="5"/>
  <c r="F115" i="5"/>
  <c r="C115" i="5"/>
  <c r="H115" i="5"/>
  <c r="E115" i="5"/>
  <c r="H116" i="5"/>
  <c r="E116" i="5"/>
  <c r="F116" i="5"/>
  <c r="C117" i="5"/>
  <c r="H117" i="5"/>
  <c r="E117" i="5"/>
  <c r="A117" i="5"/>
  <c r="H118" i="5"/>
  <c r="E118" i="5"/>
  <c r="C118" i="5"/>
  <c r="F118" i="5"/>
  <c r="H119" i="5"/>
  <c r="E119" i="5"/>
  <c r="F120" i="5"/>
  <c r="E121" i="5"/>
  <c r="A121" i="5"/>
  <c r="B121" i="5" s="1"/>
  <c r="C121" i="5"/>
  <c r="F121" i="5"/>
  <c r="E123" i="5"/>
  <c r="C123" i="5"/>
  <c r="F123" i="5"/>
  <c r="A123" i="5"/>
  <c r="H124" i="5"/>
  <c r="H125" i="5"/>
  <c r="E125" i="5"/>
  <c r="H127" i="5"/>
  <c r="E127" i="5"/>
  <c r="C127" i="5"/>
  <c r="F127" i="5"/>
  <c r="H128" i="5"/>
  <c r="E128" i="5"/>
  <c r="F129" i="5"/>
  <c r="A129" i="5"/>
  <c r="B129" i="5" s="1"/>
  <c r="C129" i="5"/>
  <c r="H129" i="5"/>
  <c r="H130" i="5"/>
  <c r="E130" i="5"/>
  <c r="A130" i="5"/>
  <c r="C130" i="5"/>
  <c r="H132" i="5"/>
  <c r="E132" i="5"/>
  <c r="C132" i="5"/>
  <c r="F132" i="5"/>
  <c r="H133" i="5"/>
  <c r="F134" i="5"/>
  <c r="C134" i="5"/>
  <c r="H134" i="5"/>
  <c r="E134" i="5"/>
  <c r="H135" i="5"/>
  <c r="E135" i="5"/>
  <c r="C135" i="5"/>
  <c r="F135" i="5"/>
  <c r="C136" i="5"/>
  <c r="H136" i="5"/>
  <c r="E136" i="5"/>
  <c r="A136" i="5"/>
  <c r="B136" i="5" s="1"/>
  <c r="H137" i="5"/>
  <c r="E137" i="5"/>
  <c r="C137" i="5"/>
  <c r="F137" i="5"/>
  <c r="H138" i="5"/>
  <c r="F139" i="5"/>
  <c r="C139" i="5"/>
  <c r="H139" i="5"/>
  <c r="E139" i="5"/>
  <c r="H140" i="5"/>
  <c r="E140" i="5"/>
  <c r="C140" i="5"/>
  <c r="F140" i="5"/>
  <c r="H141" i="5"/>
  <c r="E141" i="5"/>
  <c r="H142" i="5"/>
  <c r="E142" i="5"/>
  <c r="H143" i="5"/>
  <c r="E143" i="5"/>
  <c r="F144" i="5"/>
  <c r="H145" i="5"/>
  <c r="E145" i="5"/>
  <c r="A145" i="5"/>
  <c r="B145" i="5" s="1"/>
  <c r="C145" i="5"/>
  <c r="H147" i="5"/>
  <c r="E147" i="5"/>
  <c r="C147" i="5"/>
  <c r="F147" i="5"/>
  <c r="F148" i="5"/>
  <c r="C148" i="5"/>
  <c r="H148" i="5"/>
  <c r="E148" i="5"/>
  <c r="H149" i="5"/>
  <c r="E149" i="5"/>
  <c r="C149" i="5"/>
  <c r="F149" i="5"/>
  <c r="C150" i="5"/>
  <c r="H150" i="5"/>
  <c r="E150" i="5"/>
  <c r="A150" i="5"/>
  <c r="B150" i="5" s="1"/>
  <c r="H165" i="8"/>
  <c r="L165" i="8" s="1"/>
  <c r="H151" i="5"/>
  <c r="E151" i="5"/>
  <c r="C151" i="5"/>
  <c r="F151" i="5"/>
  <c r="H152" i="5"/>
  <c r="E152" i="5"/>
  <c r="H153" i="5"/>
  <c r="E153" i="5"/>
  <c r="H154" i="5"/>
  <c r="F155" i="5"/>
  <c r="C155" i="5"/>
  <c r="H155" i="5"/>
  <c r="E155" i="5"/>
  <c r="H156" i="5"/>
  <c r="C156" i="5"/>
  <c r="F156" i="5"/>
  <c r="A156" i="5"/>
  <c r="H157" i="5"/>
  <c r="E157" i="5"/>
  <c r="F158" i="5"/>
  <c r="A158" i="5"/>
  <c r="B158" i="5" s="1"/>
  <c r="C158" i="5"/>
  <c r="H158" i="5"/>
  <c r="H159" i="5"/>
  <c r="E159" i="5"/>
  <c r="A159" i="5"/>
  <c r="C159" i="5"/>
  <c r="F160" i="5"/>
  <c r="A160" i="5"/>
  <c r="B160" i="5" s="1"/>
  <c r="C160" i="5"/>
  <c r="H160" i="5"/>
  <c r="H161" i="5"/>
  <c r="E161" i="5"/>
  <c r="A161" i="5"/>
  <c r="C161" i="5"/>
  <c r="E163" i="5"/>
  <c r="C163" i="5"/>
  <c r="F163" i="5"/>
  <c r="A163" i="5"/>
  <c r="B163" i="5" s="1"/>
  <c r="H96" i="8"/>
  <c r="L96" i="8" s="1"/>
  <c r="H164" i="5"/>
  <c r="H165" i="5"/>
  <c r="H166" i="5"/>
  <c r="H167" i="5"/>
  <c r="E167" i="5"/>
  <c r="A167" i="5"/>
  <c r="H69" i="8"/>
  <c r="L69" i="8" s="1"/>
  <c r="H86" i="8"/>
  <c r="L86" i="8" s="1"/>
  <c r="H168" i="5"/>
  <c r="E168" i="5"/>
  <c r="C168" i="5"/>
  <c r="F168" i="5"/>
  <c r="G27" i="8"/>
  <c r="L27" i="8" s="1"/>
  <c r="E11" i="8"/>
  <c r="G25" i="3"/>
  <c r="G31" i="3" s="1"/>
  <c r="H169" i="5"/>
  <c r="H111" i="8"/>
  <c r="L111" i="8" s="1"/>
  <c r="G22" i="3"/>
  <c r="D5" i="9" s="1"/>
  <c r="C170" i="5"/>
  <c r="H170" i="5"/>
  <c r="E170" i="5"/>
  <c r="A170" i="5"/>
  <c r="G35" i="8"/>
  <c r="H120" i="8"/>
  <c r="L120" i="8" s="1"/>
  <c r="G45" i="8"/>
  <c r="L45" i="8" s="1"/>
  <c r="G55" i="8"/>
  <c r="L55" i="8" s="1"/>
  <c r="H26" i="12"/>
  <c r="H22" i="12"/>
  <c r="H29" i="16"/>
  <c r="H27" i="16"/>
  <c r="H25" i="16"/>
  <c r="H30" i="16"/>
  <c r="H28" i="16"/>
  <c r="H26" i="16"/>
  <c r="H22" i="16"/>
  <c r="H29" i="15"/>
  <c r="H26" i="15"/>
  <c r="D30" i="9" s="1"/>
  <c r="H30" i="15"/>
  <c r="H27" i="15"/>
  <c r="D32" i="9" s="1"/>
  <c r="H22" i="15"/>
  <c r="H28" i="15"/>
  <c r="H25" i="15"/>
  <c r="D31" i="9" s="1"/>
  <c r="H29" i="14"/>
  <c r="H22" i="14"/>
  <c r="H26" i="14"/>
  <c r="D27" i="9" s="1"/>
  <c r="H30" i="14"/>
  <c r="H27" i="14"/>
  <c r="D28" i="9" s="1"/>
  <c r="H28" i="14"/>
  <c r="D25" i="9" s="1"/>
  <c r="H25" i="14"/>
  <c r="D26" i="9" s="1"/>
  <c r="H22" i="13"/>
  <c r="H29" i="13"/>
  <c r="H27" i="13"/>
  <c r="H25" i="13"/>
  <c r="D21" i="9" s="1"/>
  <c r="H30" i="13"/>
  <c r="H28" i="13"/>
  <c r="H26" i="13"/>
  <c r="D23" i="9" s="1"/>
  <c r="H27" i="12"/>
  <c r="H29" i="12"/>
  <c r="H30" i="12"/>
  <c r="H28" i="12"/>
  <c r="H25" i="12"/>
  <c r="D18" i="9" s="1"/>
  <c r="D17" i="9" s="1"/>
  <c r="G26" i="6"/>
  <c r="G28" i="6"/>
  <c r="G30" i="6"/>
  <c r="G29" i="6"/>
  <c r="G27" i="6"/>
  <c r="H22" i="11"/>
  <c r="H29" i="11"/>
  <c r="H27" i="11"/>
  <c r="H25" i="11"/>
  <c r="D16" i="9" s="1"/>
  <c r="H30" i="11"/>
  <c r="H26" i="11"/>
  <c r="D15" i="9" s="1"/>
  <c r="H28" i="11"/>
  <c r="G28" i="7"/>
  <c r="G22" i="7"/>
  <c r="D8" i="9" s="1"/>
  <c r="G30" i="7"/>
  <c r="G27" i="7"/>
  <c r="G29" i="7"/>
  <c r="G25" i="7"/>
  <c r="G26" i="7"/>
  <c r="G22" i="6"/>
  <c r="D7" i="9" s="1"/>
  <c r="G25" i="6"/>
  <c r="G25" i="4"/>
  <c r="G22" i="4"/>
  <c r="D6" i="9" s="1"/>
  <c r="Q130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4" i="1"/>
  <c r="B3" i="1"/>
  <c r="M4" i="1" l="1"/>
  <c r="M5" i="1" s="1"/>
  <c r="M6" i="1"/>
  <c r="M7" i="1" s="1"/>
  <c r="I7" i="1"/>
  <c r="B6" i="1"/>
  <c r="B5" i="1"/>
  <c r="Q4" i="1"/>
  <c r="R4" i="1" s="1"/>
  <c r="D14" i="9"/>
  <c r="B74" i="5"/>
  <c r="B75" i="5"/>
  <c r="B71" i="5"/>
  <c r="I8" i="1"/>
  <c r="B64" i="5"/>
  <c r="B65" i="5"/>
  <c r="D10" i="9"/>
  <c r="C43" i="9" s="1"/>
  <c r="D24" i="9"/>
  <c r="L35" i="8"/>
  <c r="G170" i="8"/>
  <c r="B63" i="5"/>
  <c r="B67" i="5"/>
  <c r="B73" i="5"/>
  <c r="B77" i="5"/>
  <c r="B89" i="5"/>
  <c r="B93" i="5"/>
  <c r="B103" i="5"/>
  <c r="B111" i="5"/>
  <c r="B117" i="5"/>
  <c r="B119" i="5"/>
  <c r="B123" i="5"/>
  <c r="B125" i="5"/>
  <c r="B127" i="5"/>
  <c r="B143" i="5"/>
  <c r="B151" i="5"/>
  <c r="B159" i="5"/>
  <c r="B161" i="5"/>
  <c r="B167" i="5"/>
  <c r="B169" i="5"/>
  <c r="B66" i="5"/>
  <c r="B72" i="5"/>
  <c r="B88" i="5"/>
  <c r="B92" i="5"/>
  <c r="B98" i="5"/>
  <c r="B102" i="5"/>
  <c r="B104" i="5"/>
  <c r="B108" i="5"/>
  <c r="B110" i="5"/>
  <c r="B118" i="5"/>
  <c r="B120" i="5"/>
  <c r="B126" i="5"/>
  <c r="B130" i="5"/>
  <c r="B138" i="5"/>
  <c r="B156" i="5"/>
  <c r="B170" i="5"/>
  <c r="D29" i="9"/>
  <c r="D20" i="9"/>
  <c r="H31" i="16"/>
  <c r="D40" i="9" s="1"/>
  <c r="H31" i="15"/>
  <c r="H31" i="14"/>
  <c r="H31" i="13"/>
  <c r="H31" i="12"/>
  <c r="G31" i="6"/>
  <c r="H31" i="11"/>
  <c r="G31" i="7"/>
  <c r="B7" i="1" l="1"/>
  <c r="Q5" i="1"/>
  <c r="M8" i="1"/>
  <c r="I9" i="1"/>
  <c r="B8" i="1"/>
  <c r="C2" i="5"/>
  <c r="C123" i="8" s="1"/>
  <c r="H2" i="5"/>
  <c r="F3" i="5"/>
  <c r="F124" i="8" s="1"/>
  <c r="E4" i="5"/>
  <c r="E125" i="8" s="1"/>
  <c r="D5" i="5"/>
  <c r="D126" i="8" s="1"/>
  <c r="C6" i="5"/>
  <c r="C127" i="8" s="1"/>
  <c r="H6" i="5"/>
  <c r="H127" i="8" s="1"/>
  <c r="F7" i="5"/>
  <c r="F128" i="8" s="1"/>
  <c r="E8" i="5"/>
  <c r="E129" i="8" s="1"/>
  <c r="D9" i="5"/>
  <c r="D130" i="8" s="1"/>
  <c r="C10" i="5"/>
  <c r="C131" i="8" s="1"/>
  <c r="H10" i="5"/>
  <c r="H131" i="8" s="1"/>
  <c r="F11" i="5"/>
  <c r="F132" i="8" s="1"/>
  <c r="E12" i="5"/>
  <c r="E133" i="8" s="1"/>
  <c r="D13" i="5"/>
  <c r="D134" i="8" s="1"/>
  <c r="C14" i="5"/>
  <c r="C135" i="8" s="1"/>
  <c r="H14" i="5"/>
  <c r="H135" i="8" s="1"/>
  <c r="F15" i="5"/>
  <c r="F136" i="8" s="1"/>
  <c r="E16" i="5"/>
  <c r="E137" i="8" s="1"/>
  <c r="D17" i="5"/>
  <c r="D138" i="8" s="1"/>
  <c r="C18" i="5"/>
  <c r="C139" i="8" s="1"/>
  <c r="H18" i="5"/>
  <c r="H139" i="8" s="1"/>
  <c r="F19" i="5"/>
  <c r="F140" i="8" s="1"/>
  <c r="E20" i="5"/>
  <c r="E141" i="8" s="1"/>
  <c r="D21" i="5"/>
  <c r="D142" i="8" s="1"/>
  <c r="C22" i="5"/>
  <c r="C143" i="8" s="1"/>
  <c r="H22" i="5"/>
  <c r="H143" i="8" s="1"/>
  <c r="F23" i="5"/>
  <c r="F144" i="8" s="1"/>
  <c r="E24" i="5"/>
  <c r="E145" i="8" s="1"/>
  <c r="D25" i="5"/>
  <c r="D146" i="8" s="1"/>
  <c r="K170" i="8" s="1"/>
  <c r="J171" i="8" s="1"/>
  <c r="C26" i="5"/>
  <c r="C147" i="8" s="1"/>
  <c r="H26" i="5"/>
  <c r="H147" i="8" s="1"/>
  <c r="F27" i="5"/>
  <c r="F148" i="8" s="1"/>
  <c r="E28" i="5"/>
  <c r="E149" i="8" s="1"/>
  <c r="D29" i="5"/>
  <c r="D150" i="8" s="1"/>
  <c r="C30" i="5"/>
  <c r="C151" i="8" s="1"/>
  <c r="H30" i="5"/>
  <c r="H151" i="8" s="1"/>
  <c r="F31" i="5"/>
  <c r="F152" i="8" s="1"/>
  <c r="D2" i="5"/>
  <c r="D123" i="8" s="1"/>
  <c r="H3" i="5"/>
  <c r="H124" i="8" s="1"/>
  <c r="E5" i="5"/>
  <c r="E126" i="8" s="1"/>
  <c r="C7" i="5"/>
  <c r="C128" i="8" s="1"/>
  <c r="F8" i="5"/>
  <c r="F129" i="8" s="1"/>
  <c r="D10" i="5"/>
  <c r="D131" i="8" s="1"/>
  <c r="H11" i="5"/>
  <c r="H132" i="8" s="1"/>
  <c r="E13" i="5"/>
  <c r="E134" i="8" s="1"/>
  <c r="C15" i="5"/>
  <c r="C136" i="8" s="1"/>
  <c r="F16" i="5"/>
  <c r="F137" i="8" s="1"/>
  <c r="D18" i="5"/>
  <c r="D139" i="8" s="1"/>
  <c r="H19" i="5"/>
  <c r="H140" i="8" s="1"/>
  <c r="E21" i="5"/>
  <c r="E142" i="8" s="1"/>
  <c r="C23" i="5"/>
  <c r="C144" i="8" s="1"/>
  <c r="F24" i="5"/>
  <c r="F145" i="8" s="1"/>
  <c r="D26" i="5"/>
  <c r="D147" i="8" s="1"/>
  <c r="H27" i="5"/>
  <c r="H148" i="8" s="1"/>
  <c r="E29" i="5"/>
  <c r="E150" i="8" s="1"/>
  <c r="C31" i="5"/>
  <c r="C152" i="8" s="1"/>
  <c r="D32" i="5"/>
  <c r="D153" i="8" s="1"/>
  <c r="C33" i="5"/>
  <c r="C154" i="8" s="1"/>
  <c r="H33" i="5"/>
  <c r="H154" i="8" s="1"/>
  <c r="F34" i="5"/>
  <c r="F155" i="8" s="1"/>
  <c r="E35" i="5"/>
  <c r="E156" i="8" s="1"/>
  <c r="D37" i="5"/>
  <c r="C38" i="5"/>
  <c r="C158" i="8" s="1"/>
  <c r="H38" i="5"/>
  <c r="H158" i="8" s="1"/>
  <c r="F39" i="5"/>
  <c r="E40" i="5"/>
  <c r="D41" i="5"/>
  <c r="H36" i="5"/>
  <c r="H157" i="8" s="1"/>
  <c r="F2" i="5"/>
  <c r="F123" i="8" s="1"/>
  <c r="D4" i="5"/>
  <c r="D125" i="8" s="1"/>
  <c r="H5" i="5"/>
  <c r="H126" i="8" s="1"/>
  <c r="E7" i="5"/>
  <c r="E128" i="8" s="1"/>
  <c r="C9" i="5"/>
  <c r="C130" i="8" s="1"/>
  <c r="F10" i="5"/>
  <c r="F131" i="8" s="1"/>
  <c r="D12" i="5"/>
  <c r="D133" i="8" s="1"/>
  <c r="H13" i="5"/>
  <c r="H134" i="8" s="1"/>
  <c r="E15" i="5"/>
  <c r="E136" i="8" s="1"/>
  <c r="C17" i="5"/>
  <c r="C138" i="8" s="1"/>
  <c r="F18" i="5"/>
  <c r="F139" i="8" s="1"/>
  <c r="D20" i="5"/>
  <c r="D141" i="8" s="1"/>
  <c r="H21" i="5"/>
  <c r="H142" i="8" s="1"/>
  <c r="E23" i="5"/>
  <c r="E144" i="8" s="1"/>
  <c r="C25" i="5"/>
  <c r="C146" i="8" s="1"/>
  <c r="F26" i="5"/>
  <c r="F147" i="8" s="1"/>
  <c r="D28" i="5"/>
  <c r="D149" i="8" s="1"/>
  <c r="H29" i="5"/>
  <c r="H150" i="8" s="1"/>
  <c r="E31" i="5"/>
  <c r="E152" i="8" s="1"/>
  <c r="E32" i="5"/>
  <c r="E153" i="8" s="1"/>
  <c r="D33" i="5"/>
  <c r="D154" i="8" s="1"/>
  <c r="C34" i="5"/>
  <c r="C155" i="8" s="1"/>
  <c r="H34" i="5"/>
  <c r="H155" i="8" s="1"/>
  <c r="F35" i="5"/>
  <c r="F156" i="8" s="1"/>
  <c r="E37" i="5"/>
  <c r="D38" i="5"/>
  <c r="D158" i="8" s="1"/>
  <c r="C39" i="5"/>
  <c r="H39" i="5"/>
  <c r="F40" i="5"/>
  <c r="H41" i="5"/>
  <c r="D36" i="5"/>
  <c r="D157" i="8" s="1"/>
  <c r="C36" i="5"/>
  <c r="C157" i="8" s="1"/>
  <c r="E2" i="5"/>
  <c r="D3" i="5"/>
  <c r="D124" i="8" s="1"/>
  <c r="C4" i="5"/>
  <c r="C125" i="8" s="1"/>
  <c r="H4" i="5"/>
  <c r="H125" i="8" s="1"/>
  <c r="F5" i="5"/>
  <c r="F126" i="8" s="1"/>
  <c r="E6" i="5"/>
  <c r="E127" i="8" s="1"/>
  <c r="D7" i="5"/>
  <c r="D128" i="8" s="1"/>
  <c r="C8" i="5"/>
  <c r="C129" i="8" s="1"/>
  <c r="H8" i="5"/>
  <c r="H129" i="8" s="1"/>
  <c r="F9" i="5"/>
  <c r="F130" i="8" s="1"/>
  <c r="E10" i="5"/>
  <c r="E131" i="8" s="1"/>
  <c r="D11" i="5"/>
  <c r="D132" i="8" s="1"/>
  <c r="C12" i="5"/>
  <c r="C133" i="8" s="1"/>
  <c r="H12" i="5"/>
  <c r="H133" i="8" s="1"/>
  <c r="F13" i="5"/>
  <c r="F134" i="8" s="1"/>
  <c r="E14" i="5"/>
  <c r="E135" i="8" s="1"/>
  <c r="D15" i="5"/>
  <c r="D136" i="8" s="1"/>
  <c r="C16" i="5"/>
  <c r="C137" i="8" s="1"/>
  <c r="H16" i="5"/>
  <c r="H137" i="8" s="1"/>
  <c r="F17" i="5"/>
  <c r="F138" i="8" s="1"/>
  <c r="E18" i="5"/>
  <c r="E139" i="8" s="1"/>
  <c r="D19" i="5"/>
  <c r="D140" i="8" s="1"/>
  <c r="C20" i="5"/>
  <c r="C141" i="8" s="1"/>
  <c r="H20" i="5"/>
  <c r="H141" i="8" s="1"/>
  <c r="F21" i="5"/>
  <c r="F142" i="8" s="1"/>
  <c r="E22" i="5"/>
  <c r="E143" i="8" s="1"/>
  <c r="D23" i="5"/>
  <c r="D144" i="8" s="1"/>
  <c r="C24" i="5"/>
  <c r="C145" i="8" s="1"/>
  <c r="H24" i="5"/>
  <c r="H145" i="8" s="1"/>
  <c r="F25" i="5"/>
  <c r="F146" i="8" s="1"/>
  <c r="E26" i="5"/>
  <c r="E147" i="8" s="1"/>
  <c r="D27" i="5"/>
  <c r="D148" i="8" s="1"/>
  <c r="C28" i="5"/>
  <c r="C149" i="8" s="1"/>
  <c r="H28" i="5"/>
  <c r="H149" i="8" s="1"/>
  <c r="F29" i="5"/>
  <c r="F150" i="8" s="1"/>
  <c r="E30" i="5"/>
  <c r="E151" i="8" s="1"/>
  <c r="D31" i="5"/>
  <c r="D152" i="8" s="1"/>
  <c r="E41" i="5"/>
  <c r="C3" i="5"/>
  <c r="C124" i="8" s="1"/>
  <c r="F4" i="5"/>
  <c r="F125" i="8" s="1"/>
  <c r="D6" i="5"/>
  <c r="D127" i="8" s="1"/>
  <c r="H7" i="5"/>
  <c r="H128" i="8" s="1"/>
  <c r="E9" i="5"/>
  <c r="E130" i="8" s="1"/>
  <c r="C11" i="5"/>
  <c r="C132" i="8" s="1"/>
  <c r="F12" i="5"/>
  <c r="F133" i="8" s="1"/>
  <c r="D14" i="5"/>
  <c r="D135" i="8" s="1"/>
  <c r="H15" i="5"/>
  <c r="H136" i="8" s="1"/>
  <c r="E17" i="5"/>
  <c r="E138" i="8" s="1"/>
  <c r="C19" i="5"/>
  <c r="C140" i="8" s="1"/>
  <c r="F20" i="5"/>
  <c r="F141" i="8" s="1"/>
  <c r="D22" i="5"/>
  <c r="D143" i="8" s="1"/>
  <c r="H23" i="5"/>
  <c r="H144" i="8" s="1"/>
  <c r="E25" i="5"/>
  <c r="E146" i="8" s="1"/>
  <c r="C27" i="5"/>
  <c r="C148" i="8" s="1"/>
  <c r="F28" i="5"/>
  <c r="F149" i="8" s="1"/>
  <c r="D30" i="5"/>
  <c r="D151" i="8" s="1"/>
  <c r="H31" i="5"/>
  <c r="H152" i="8" s="1"/>
  <c r="F32" i="5"/>
  <c r="F153" i="8" s="1"/>
  <c r="E33" i="5"/>
  <c r="E154" i="8" s="1"/>
  <c r="D34" i="5"/>
  <c r="D155" i="8" s="1"/>
  <c r="C35" i="5"/>
  <c r="C156" i="8" s="1"/>
  <c r="H35" i="5"/>
  <c r="H156" i="8" s="1"/>
  <c r="F37" i="5"/>
  <c r="E38" i="5"/>
  <c r="E158" i="8" s="1"/>
  <c r="D39" i="5"/>
  <c r="C40" i="5"/>
  <c r="H40" i="5"/>
  <c r="F41" i="5"/>
  <c r="E36" i="5"/>
  <c r="E157" i="8" s="1"/>
  <c r="E3" i="5"/>
  <c r="E124" i="8" s="1"/>
  <c r="C5" i="5"/>
  <c r="C126" i="8" s="1"/>
  <c r="F6" i="5"/>
  <c r="F127" i="8" s="1"/>
  <c r="D8" i="5"/>
  <c r="D129" i="8" s="1"/>
  <c r="H9" i="5"/>
  <c r="H130" i="8" s="1"/>
  <c r="E11" i="5"/>
  <c r="E132" i="8" s="1"/>
  <c r="C13" i="5"/>
  <c r="C134" i="8" s="1"/>
  <c r="F14" i="5"/>
  <c r="F135" i="8" s="1"/>
  <c r="D16" i="5"/>
  <c r="D137" i="8" s="1"/>
  <c r="H17" i="5"/>
  <c r="H138" i="8" s="1"/>
  <c r="E19" i="5"/>
  <c r="E140" i="8" s="1"/>
  <c r="C21" i="5"/>
  <c r="C142" i="8" s="1"/>
  <c r="F22" i="5"/>
  <c r="F143" i="8" s="1"/>
  <c r="D24" i="5"/>
  <c r="D145" i="8" s="1"/>
  <c r="H25" i="5"/>
  <c r="H146" i="8" s="1"/>
  <c r="E27" i="5"/>
  <c r="E148" i="8" s="1"/>
  <c r="C29" i="5"/>
  <c r="C150" i="8" s="1"/>
  <c r="F30" i="5"/>
  <c r="F151" i="8" s="1"/>
  <c r="C32" i="5"/>
  <c r="C153" i="8" s="1"/>
  <c r="H32" i="5"/>
  <c r="H153" i="8" s="1"/>
  <c r="F33" i="5"/>
  <c r="F154" i="8" s="1"/>
  <c r="E34" i="5"/>
  <c r="E155" i="8" s="1"/>
  <c r="D35" i="5"/>
  <c r="D156" i="8" s="1"/>
  <c r="C37" i="5"/>
  <c r="H37" i="5"/>
  <c r="F38" i="5"/>
  <c r="F158" i="8" s="1"/>
  <c r="E39" i="5"/>
  <c r="D40" i="5"/>
  <c r="C41" i="5"/>
  <c r="F36" i="5"/>
  <c r="F157" i="8" s="1"/>
  <c r="Q6" i="1" l="1"/>
  <c r="R5" i="1"/>
  <c r="M9" i="1"/>
  <c r="I10" i="1"/>
  <c r="B9" i="1"/>
  <c r="E123" i="8"/>
  <c r="H48" i="5"/>
  <c r="D34" i="9" s="1"/>
  <c r="H45" i="5"/>
  <c r="H50" i="5"/>
  <c r="D36" i="9" s="1"/>
  <c r="H46" i="5"/>
  <c r="D38" i="9" s="1"/>
  <c r="H47" i="5"/>
  <c r="D39" i="9" s="1"/>
  <c r="H49" i="5"/>
  <c r="D35" i="9" s="1"/>
  <c r="H123" i="8"/>
  <c r="H159" i="8" s="1"/>
  <c r="H42" i="5"/>
  <c r="R6" i="1" l="1"/>
  <c r="Q7" i="1"/>
  <c r="Q10" i="1"/>
  <c r="M10" i="1"/>
  <c r="B10" i="1"/>
  <c r="I11" i="1"/>
  <c r="L159" i="8"/>
  <c r="H170" i="8"/>
  <c r="G171" i="8" s="1"/>
  <c r="L171" i="8" s="1"/>
  <c r="D37" i="9"/>
  <c r="D33" i="9" s="1"/>
  <c r="D41" i="9" s="1"/>
  <c r="C45" i="9" s="1"/>
  <c r="C47" i="9" s="1"/>
  <c r="H51" i="5"/>
  <c r="R10" i="1" l="1"/>
  <c r="R7" i="1"/>
  <c r="Q8" i="1"/>
  <c r="Q11" i="1"/>
  <c r="M11" i="1"/>
  <c r="I12" i="1"/>
  <c r="B11" i="1"/>
  <c r="R11" i="1"/>
  <c r="R8" i="1" l="1"/>
  <c r="Q9" i="1"/>
  <c r="R9" i="1" s="1"/>
  <c r="Q12" i="1"/>
  <c r="M12" i="1"/>
  <c r="I13" i="1"/>
  <c r="R12" i="1"/>
  <c r="B12" i="1"/>
  <c r="M13" i="1" l="1"/>
  <c r="Q13" i="1"/>
  <c r="I14" i="1"/>
  <c r="R13" i="1"/>
  <c r="B13" i="1"/>
  <c r="I15" i="1" l="1"/>
  <c r="Q15" i="1" s="1"/>
  <c r="M14" i="1"/>
  <c r="Q14" i="1"/>
  <c r="I16" i="1"/>
  <c r="M16" i="1" s="1"/>
  <c r="M15" i="1"/>
  <c r="I17" i="1"/>
  <c r="Q17" i="1" s="1"/>
  <c r="R14" i="1"/>
  <c r="B14" i="1"/>
  <c r="M17" i="1" l="1"/>
  <c r="Q16" i="1"/>
  <c r="R15" i="1"/>
  <c r="B15" i="1"/>
  <c r="R16" i="1" l="1"/>
  <c r="B16" i="1"/>
  <c r="R17" i="1" l="1"/>
  <c r="B17" i="1"/>
  <c r="R18" i="1" l="1"/>
  <c r="B18" i="1"/>
  <c r="R19" i="1" l="1"/>
  <c r="B19" i="1"/>
  <c r="B20" i="1" l="1"/>
  <c r="B21" i="1" l="1"/>
  <c r="B22" i="1" l="1"/>
  <c r="I24" i="1" l="1"/>
  <c r="B23" i="1"/>
  <c r="I25" i="1" l="1"/>
  <c r="B24" i="1"/>
  <c r="I26" i="1" l="1"/>
  <c r="B25" i="1"/>
  <c r="I27" i="1" l="1"/>
  <c r="B26" i="1"/>
  <c r="I28" i="1" l="1"/>
  <c r="B27" i="1"/>
  <c r="I29" i="1" l="1"/>
  <c r="B28" i="1"/>
  <c r="I30" i="1" l="1"/>
  <c r="B29" i="1"/>
  <c r="I31" i="1" l="1"/>
  <c r="B30" i="1"/>
  <c r="I32" i="1" l="1"/>
  <c r="B31" i="1"/>
  <c r="I33" i="1" l="1"/>
  <c r="B32" i="1"/>
  <c r="I34" i="1" l="1"/>
  <c r="B33" i="1"/>
  <c r="I35" i="1" l="1"/>
  <c r="B34" i="1"/>
  <c r="I36" i="1" l="1"/>
  <c r="B35" i="1"/>
  <c r="I37" i="1" l="1"/>
  <c r="B36" i="1"/>
  <c r="I38" i="1" l="1"/>
  <c r="B37" i="1"/>
  <c r="I39" i="1" l="1"/>
  <c r="B38" i="1"/>
  <c r="I40" i="1" l="1"/>
  <c r="B39" i="1"/>
  <c r="I41" i="1" l="1"/>
  <c r="B40" i="1"/>
  <c r="I42" i="1" l="1"/>
  <c r="B41" i="1"/>
  <c r="I43" i="1" l="1"/>
  <c r="B42" i="1"/>
  <c r="I44" i="1" l="1"/>
  <c r="B43" i="1"/>
  <c r="I45" i="1" l="1"/>
  <c r="B44" i="1"/>
  <c r="I46" i="1" l="1"/>
  <c r="B45" i="1"/>
  <c r="I47" i="1" l="1"/>
  <c r="B46" i="1"/>
  <c r="I48" i="1" l="1"/>
  <c r="B47" i="1"/>
  <c r="I49" i="1" l="1"/>
  <c r="B48" i="1"/>
  <c r="I50" i="1" l="1"/>
  <c r="B49" i="1"/>
  <c r="I51" i="1" l="1"/>
  <c r="B50" i="1"/>
  <c r="I52" i="1" l="1"/>
  <c r="B51" i="1"/>
  <c r="I53" i="1" l="1"/>
  <c r="B52" i="1"/>
  <c r="I54" i="1" l="1"/>
  <c r="B53" i="1"/>
  <c r="I55" i="1" l="1"/>
  <c r="B54" i="1"/>
  <c r="I56" i="1" l="1"/>
  <c r="B55" i="1"/>
  <c r="I57" i="1" l="1"/>
  <c r="B56" i="1"/>
  <c r="I58" i="1" l="1"/>
  <c r="B57" i="1"/>
  <c r="I59" i="1" l="1"/>
  <c r="B58" i="1"/>
  <c r="I60" i="1" l="1"/>
  <c r="B59" i="1"/>
  <c r="I61" i="1" l="1"/>
  <c r="B60" i="1"/>
  <c r="I62" i="1" l="1"/>
  <c r="B61" i="1"/>
  <c r="I63" i="1" l="1"/>
  <c r="B62" i="1"/>
  <c r="I64" i="1" l="1"/>
  <c r="B63" i="1"/>
  <c r="I65" i="1" l="1"/>
  <c r="B64" i="1"/>
  <c r="I66" i="1" l="1"/>
  <c r="B65" i="1"/>
  <c r="I67" i="1" l="1"/>
  <c r="B66" i="1"/>
  <c r="I68" i="1" l="1"/>
  <c r="B67" i="1"/>
  <c r="I69" i="1" l="1"/>
  <c r="B68" i="1"/>
  <c r="I70" i="1" l="1"/>
  <c r="B69" i="1"/>
  <c r="I71" i="1" l="1"/>
  <c r="B71" i="1" s="1"/>
  <c r="B70" i="1"/>
  <c r="A128" i="1" l="1"/>
  <c r="I128" i="1" s="1"/>
  <c r="S130" i="1" s="1"/>
</calcChain>
</file>

<file path=xl/sharedStrings.xml><?xml version="1.0" encoding="utf-8"?>
<sst xmlns="http://schemas.openxmlformats.org/spreadsheetml/2006/main" count="413" uniqueCount="171">
  <si>
    <t>通　帳　NO.</t>
    <rPh sb="0" eb="1">
      <t>ツウ</t>
    </rPh>
    <rPh sb="2" eb="3">
      <t>トバリ</t>
    </rPh>
    <phoneticPr fontId="5"/>
  </si>
  <si>
    <t>手持ち金</t>
    <rPh sb="0" eb="2">
      <t>テモ</t>
    </rPh>
    <rPh sb="3" eb="4">
      <t>キン</t>
    </rPh>
    <phoneticPr fontId="3"/>
  </si>
  <si>
    <t>月/日</t>
    <rPh sb="0" eb="1">
      <t>ツキ</t>
    </rPh>
    <rPh sb="2" eb="3">
      <t>ヒ</t>
    </rPh>
    <phoneticPr fontId="5"/>
  </si>
  <si>
    <t>項目</t>
    <rPh sb="0" eb="2">
      <t>コウモク</t>
    </rPh>
    <phoneticPr fontId="5"/>
  </si>
  <si>
    <t>科目</t>
    <rPh sb="0" eb="2">
      <t>カモク</t>
    </rPh>
    <phoneticPr fontId="5"/>
  </si>
  <si>
    <t>摘　　　　要</t>
    <rPh sb="0" eb="1">
      <t>テキ</t>
    </rPh>
    <rPh sb="5" eb="6">
      <t>ヨウ</t>
    </rPh>
    <phoneticPr fontId="5"/>
  </si>
  <si>
    <t>収入</t>
    <rPh sb="0" eb="2">
      <t>シュウニュウ</t>
    </rPh>
    <phoneticPr fontId="5"/>
  </si>
  <si>
    <t>支出</t>
    <rPh sb="0" eb="2">
      <t>シシュツ</t>
    </rPh>
    <phoneticPr fontId="5"/>
  </si>
  <si>
    <t>差引残高</t>
    <rPh sb="0" eb="2">
      <t>サシヒキ</t>
    </rPh>
    <rPh sb="2" eb="4">
      <t>ザンダカ</t>
    </rPh>
    <phoneticPr fontId="5"/>
  </si>
  <si>
    <t>入金</t>
    <rPh sb="0" eb="2">
      <t>ニュウキン</t>
    </rPh>
    <phoneticPr fontId="5"/>
  </si>
  <si>
    <t>残高</t>
    <rPh sb="0" eb="2">
      <t>ザンダカ</t>
    </rPh>
    <phoneticPr fontId="5"/>
  </si>
  <si>
    <t>残金</t>
    <rPh sb="0" eb="2">
      <t>ザンキン</t>
    </rPh>
    <phoneticPr fontId="3"/>
  </si>
  <si>
    <t>30年度</t>
    <rPh sb="2" eb="4">
      <t>ネンド</t>
    </rPh>
    <phoneticPr fontId="5"/>
  </si>
  <si>
    <t>繰越金</t>
    <rPh sb="0" eb="2">
      <t>クリコシ</t>
    </rPh>
    <rPh sb="2" eb="3">
      <t>キン</t>
    </rPh>
    <phoneticPr fontId="5"/>
  </si>
  <si>
    <t>月/日</t>
    <rPh sb="0" eb="1">
      <t>ゲツ</t>
    </rPh>
    <rPh sb="2" eb="3">
      <t>ヒ</t>
    </rPh>
    <phoneticPr fontId="3"/>
  </si>
  <si>
    <t>科目</t>
    <rPh sb="0" eb="2">
      <t>カモク</t>
    </rPh>
    <phoneticPr fontId="3"/>
  </si>
  <si>
    <t>備考</t>
    <rPh sb="0" eb="2">
      <t>ビコウ</t>
    </rPh>
    <phoneticPr fontId="3"/>
  </si>
  <si>
    <t>金額</t>
    <rPh sb="0" eb="2">
      <t>キンガク</t>
    </rPh>
    <phoneticPr fontId="3"/>
  </si>
  <si>
    <t>収入の部</t>
    <rPh sb="0" eb="2">
      <t>シュウニュウ</t>
    </rPh>
    <rPh sb="3" eb="4">
      <t>ブ</t>
    </rPh>
    <phoneticPr fontId="3"/>
  </si>
  <si>
    <t>項目</t>
    <rPh sb="0" eb="2">
      <t>コウモク</t>
    </rPh>
    <phoneticPr fontId="3"/>
  </si>
  <si>
    <t xml:space="preserve">   科目</t>
    <rPh sb="3" eb="5">
      <t>カモク</t>
    </rPh>
    <phoneticPr fontId="3"/>
  </si>
  <si>
    <t>比較増減</t>
    <rPh sb="0" eb="2">
      <t>ヒカク</t>
    </rPh>
    <rPh sb="2" eb="4">
      <t>ゾウゲン</t>
    </rPh>
    <phoneticPr fontId="3"/>
  </si>
  <si>
    <t>一般会計</t>
    <rPh sb="0" eb="2">
      <t>イッパン</t>
    </rPh>
    <rPh sb="2" eb="4">
      <t>カイケイ</t>
    </rPh>
    <phoneticPr fontId="3"/>
  </si>
  <si>
    <t>地区会費</t>
    <rPh sb="0" eb="2">
      <t>チク</t>
    </rPh>
    <rPh sb="2" eb="4">
      <t>カイヒ</t>
    </rPh>
    <phoneticPr fontId="3"/>
  </si>
  <si>
    <t>特別会計</t>
    <rPh sb="0" eb="2">
      <t>トクベツ</t>
    </rPh>
    <rPh sb="2" eb="4">
      <t>カイケイ</t>
    </rPh>
    <phoneticPr fontId="3"/>
  </si>
  <si>
    <t>地区内会社関係協力費</t>
    <rPh sb="0" eb="2">
      <t>チク</t>
    </rPh>
    <rPh sb="2" eb="3">
      <t>ナイ</t>
    </rPh>
    <rPh sb="3" eb="5">
      <t>カイシャ</t>
    </rPh>
    <rPh sb="5" eb="7">
      <t>カンケイ</t>
    </rPh>
    <rPh sb="7" eb="10">
      <t>キョウリョクヒ</t>
    </rPh>
    <phoneticPr fontId="3"/>
  </si>
  <si>
    <t>福祉活動費</t>
    <rPh sb="0" eb="2">
      <t>フクシ</t>
    </rPh>
    <rPh sb="2" eb="4">
      <t>カツドウ</t>
    </rPh>
    <rPh sb="4" eb="5">
      <t>ヒ</t>
    </rPh>
    <phoneticPr fontId="3"/>
  </si>
  <si>
    <t>福祉活動助成金</t>
    <rPh sb="0" eb="2">
      <t>フクシ</t>
    </rPh>
    <rPh sb="2" eb="4">
      <t>カツドウ</t>
    </rPh>
    <rPh sb="4" eb="7">
      <t>ジョセイキン</t>
    </rPh>
    <phoneticPr fontId="3"/>
  </si>
  <si>
    <t>雑収入</t>
    <rPh sb="0" eb="3">
      <t>ザッシュウニュウ</t>
    </rPh>
    <phoneticPr fontId="3"/>
  </si>
  <si>
    <t>お祝い・預金利子</t>
    <rPh sb="1" eb="2">
      <t>イワ</t>
    </rPh>
    <rPh sb="4" eb="6">
      <t>ヨキン</t>
    </rPh>
    <rPh sb="6" eb="8">
      <t>リシ</t>
    </rPh>
    <phoneticPr fontId="3"/>
  </si>
  <si>
    <t>繰越金</t>
    <rPh sb="0" eb="2">
      <t>クリコシ</t>
    </rPh>
    <rPh sb="2" eb="3">
      <t>キン</t>
    </rPh>
    <phoneticPr fontId="3"/>
  </si>
  <si>
    <t>平成28年度繰越金</t>
    <rPh sb="0" eb="2">
      <t>ヘイセイ</t>
    </rPh>
    <rPh sb="4" eb="6">
      <t>ネンド</t>
    </rPh>
    <rPh sb="6" eb="8">
      <t>クリコシ</t>
    </rPh>
    <rPh sb="8" eb="9">
      <t>キン</t>
    </rPh>
    <phoneticPr fontId="3"/>
  </si>
  <si>
    <t>合計</t>
    <rPh sb="0" eb="2">
      <t>ゴウケイ</t>
    </rPh>
    <phoneticPr fontId="3"/>
  </si>
  <si>
    <t>支出の部</t>
    <rPh sb="0" eb="2">
      <t>シシュツ</t>
    </rPh>
    <rPh sb="3" eb="4">
      <t>ブ</t>
    </rPh>
    <phoneticPr fontId="3"/>
  </si>
  <si>
    <t>会議費合計</t>
    <rPh sb="0" eb="3">
      <t>カイギヒ</t>
    </rPh>
    <rPh sb="3" eb="5">
      <t>ゴウケイ</t>
    </rPh>
    <phoneticPr fontId="3"/>
  </si>
  <si>
    <t>役員会議</t>
    <rPh sb="0" eb="2">
      <t>ヤクイン</t>
    </rPh>
    <rPh sb="2" eb="4">
      <t>カイギ</t>
    </rPh>
    <phoneticPr fontId="3"/>
  </si>
  <si>
    <t>5役会議等</t>
    <rPh sb="1" eb="2">
      <t>ヤク</t>
    </rPh>
    <rPh sb="2" eb="4">
      <t>カイギ</t>
    </rPh>
    <rPh sb="4" eb="5">
      <t>トウ</t>
    </rPh>
    <phoneticPr fontId="3"/>
  </si>
  <si>
    <t>組長会議</t>
    <rPh sb="0" eb="2">
      <t>クミチョウ</t>
    </rPh>
    <rPh sb="2" eb="4">
      <t>カイギ</t>
    </rPh>
    <phoneticPr fontId="3"/>
  </si>
  <si>
    <t>管理費合計</t>
    <rPh sb="0" eb="3">
      <t>カンリヒ</t>
    </rPh>
    <rPh sb="3" eb="5">
      <t>ゴウケイ</t>
    </rPh>
    <phoneticPr fontId="3"/>
  </si>
  <si>
    <t>電気代</t>
    <rPh sb="0" eb="2">
      <t>デンキ</t>
    </rPh>
    <rPh sb="2" eb="3">
      <t>ダイ</t>
    </rPh>
    <phoneticPr fontId="3"/>
  </si>
  <si>
    <t>修繕費</t>
    <rPh sb="0" eb="3">
      <t>シュウゼンヒ</t>
    </rPh>
    <phoneticPr fontId="3"/>
  </si>
  <si>
    <t>ごみ集積収納庫の更新等</t>
    <rPh sb="2" eb="4">
      <t>シュウセキ</t>
    </rPh>
    <rPh sb="4" eb="7">
      <t>シュウノウコ</t>
    </rPh>
    <rPh sb="8" eb="10">
      <t>コウシン</t>
    </rPh>
    <rPh sb="10" eb="11">
      <t>トウ</t>
    </rPh>
    <phoneticPr fontId="3"/>
  </si>
  <si>
    <t>行事費</t>
    <rPh sb="0" eb="2">
      <t>ギョウジ</t>
    </rPh>
    <rPh sb="2" eb="3">
      <t>ヒ</t>
    </rPh>
    <phoneticPr fontId="3"/>
  </si>
  <si>
    <t>祭礼及びご神前（5月・1月）</t>
    <rPh sb="0" eb="2">
      <t>サイレイ</t>
    </rPh>
    <rPh sb="2" eb="3">
      <t>オヨ</t>
    </rPh>
    <rPh sb="5" eb="7">
      <t>シンゼン</t>
    </rPh>
    <rPh sb="9" eb="10">
      <t>ガツ</t>
    </rPh>
    <rPh sb="12" eb="13">
      <t>ガツ</t>
    </rPh>
    <phoneticPr fontId="3"/>
  </si>
  <si>
    <t>ご神前</t>
    <rPh sb="1" eb="3">
      <t>シンゼン</t>
    </rPh>
    <phoneticPr fontId="3"/>
  </si>
  <si>
    <t>世代交流会</t>
    <rPh sb="0" eb="2">
      <t>セダイ</t>
    </rPh>
    <rPh sb="2" eb="4">
      <t>コウリュウ</t>
    </rPh>
    <rPh sb="4" eb="5">
      <t>カイ</t>
    </rPh>
    <phoneticPr fontId="3"/>
  </si>
  <si>
    <t>町内芋煮会・健康教室等</t>
    <rPh sb="0" eb="2">
      <t>チョウナイ</t>
    </rPh>
    <rPh sb="2" eb="5">
      <t>イモニカイ</t>
    </rPh>
    <rPh sb="6" eb="8">
      <t>ケンコウ</t>
    </rPh>
    <rPh sb="8" eb="10">
      <t>キョウシツ</t>
    </rPh>
    <rPh sb="10" eb="11">
      <t>トウ</t>
    </rPh>
    <phoneticPr fontId="3"/>
  </si>
  <si>
    <t>公共負担金</t>
    <rPh sb="0" eb="5">
      <t>コウキョウフタンキン</t>
    </rPh>
    <phoneticPr fontId="3"/>
  </si>
  <si>
    <t>共同募金</t>
    <rPh sb="0" eb="4">
      <t>キョウドウボキン</t>
    </rPh>
    <phoneticPr fontId="3"/>
  </si>
  <si>
    <t>社会福祉協議会</t>
    <rPh sb="0" eb="2">
      <t>シャカイ</t>
    </rPh>
    <rPh sb="2" eb="4">
      <t>フクシ</t>
    </rPh>
    <rPh sb="4" eb="7">
      <t>キョウギカイ</t>
    </rPh>
    <phoneticPr fontId="3"/>
  </si>
  <si>
    <t>社会福祉・歳末助け合い</t>
    <rPh sb="0" eb="4">
      <t>シャカイフクシ</t>
    </rPh>
    <rPh sb="5" eb="7">
      <t>サイマツ</t>
    </rPh>
    <rPh sb="7" eb="8">
      <t>タス</t>
    </rPh>
    <rPh sb="9" eb="10">
      <t>ア</t>
    </rPh>
    <phoneticPr fontId="3"/>
  </si>
  <si>
    <t>市負担金</t>
    <rPh sb="0" eb="1">
      <t>シ</t>
    </rPh>
    <rPh sb="1" eb="4">
      <t>フタンキン</t>
    </rPh>
    <phoneticPr fontId="3"/>
  </si>
  <si>
    <t>市各活動負担金</t>
    <rPh sb="0" eb="1">
      <t>シ</t>
    </rPh>
    <rPh sb="1" eb="4">
      <t>カクカツドウ</t>
    </rPh>
    <rPh sb="4" eb="7">
      <t>フタンキン</t>
    </rPh>
    <phoneticPr fontId="3"/>
  </si>
  <si>
    <t>後援費</t>
    <rPh sb="0" eb="2">
      <t>コウエン</t>
    </rPh>
    <rPh sb="2" eb="3">
      <t>ヒ</t>
    </rPh>
    <phoneticPr fontId="3"/>
  </si>
  <si>
    <t>南小・南中</t>
    <rPh sb="0" eb="1">
      <t>ナン</t>
    </rPh>
    <rPh sb="1" eb="2">
      <t>ショウ</t>
    </rPh>
    <rPh sb="3" eb="4">
      <t>ナン</t>
    </rPh>
    <rPh sb="4" eb="5">
      <t>チュウ</t>
    </rPh>
    <phoneticPr fontId="3"/>
  </si>
  <si>
    <t>各種団体助成金</t>
    <rPh sb="0" eb="2">
      <t>カクシュ</t>
    </rPh>
    <rPh sb="2" eb="4">
      <t>ダンタイ</t>
    </rPh>
    <rPh sb="4" eb="7">
      <t>ジョセイキン</t>
    </rPh>
    <phoneticPr fontId="3"/>
  </si>
  <si>
    <t>地区子供会</t>
    <rPh sb="0" eb="2">
      <t>チク</t>
    </rPh>
    <rPh sb="2" eb="5">
      <t>コドモカイ</t>
    </rPh>
    <phoneticPr fontId="3"/>
  </si>
  <si>
    <t>老人クラブ</t>
    <rPh sb="0" eb="2">
      <t>ロウジン</t>
    </rPh>
    <phoneticPr fontId="3"/>
  </si>
  <si>
    <t>民生児童委員</t>
    <rPh sb="0" eb="2">
      <t>ミンセイ</t>
    </rPh>
    <rPh sb="2" eb="4">
      <t>ジドウ</t>
    </rPh>
    <rPh sb="4" eb="6">
      <t>イイン</t>
    </rPh>
    <phoneticPr fontId="3"/>
  </si>
  <si>
    <t>民生児童委員へ協力費</t>
    <rPh sb="0" eb="2">
      <t>ミンセイ</t>
    </rPh>
    <rPh sb="2" eb="4">
      <t>ジドウ</t>
    </rPh>
    <rPh sb="4" eb="6">
      <t>イイン</t>
    </rPh>
    <rPh sb="7" eb="10">
      <t>キョウリョクヒ</t>
    </rPh>
    <phoneticPr fontId="3"/>
  </si>
  <si>
    <t>自治負担金</t>
    <rPh sb="0" eb="2">
      <t>ジチ</t>
    </rPh>
    <rPh sb="2" eb="5">
      <t>フタンキン</t>
    </rPh>
    <phoneticPr fontId="3"/>
  </si>
  <si>
    <t>矢来連合会会費</t>
    <rPh sb="0" eb="2">
      <t>ヤライ</t>
    </rPh>
    <rPh sb="2" eb="5">
      <t>レンゴウカイ</t>
    </rPh>
    <rPh sb="5" eb="7">
      <t>カイヒ</t>
    </rPh>
    <phoneticPr fontId="3"/>
  </si>
  <si>
    <t>慶弔費</t>
    <rPh sb="0" eb="2">
      <t>ケイチョウ</t>
    </rPh>
    <rPh sb="2" eb="3">
      <t>ヒ</t>
    </rPh>
    <phoneticPr fontId="3"/>
  </si>
  <si>
    <t>役員手当</t>
    <rPh sb="0" eb="2">
      <t>ヤクイン</t>
    </rPh>
    <rPh sb="2" eb="4">
      <t>テアテ</t>
    </rPh>
    <phoneticPr fontId="3"/>
  </si>
  <si>
    <t>事務費</t>
    <rPh sb="0" eb="3">
      <t>ジムヒ</t>
    </rPh>
    <phoneticPr fontId="3"/>
  </si>
  <si>
    <t>事務用品代</t>
    <rPh sb="0" eb="2">
      <t>ジム</t>
    </rPh>
    <rPh sb="2" eb="4">
      <t>ヨウヒン</t>
    </rPh>
    <rPh sb="4" eb="5">
      <t>ダイ</t>
    </rPh>
    <phoneticPr fontId="3"/>
  </si>
  <si>
    <t>渉外費</t>
    <rPh sb="0" eb="2">
      <t>ショウガイ</t>
    </rPh>
    <rPh sb="2" eb="3">
      <t>ヒ</t>
    </rPh>
    <phoneticPr fontId="3"/>
  </si>
  <si>
    <t>各種団体会議・会費・研修費</t>
    <rPh sb="0" eb="2">
      <t>カクシュ</t>
    </rPh>
    <rPh sb="2" eb="4">
      <t>ダンタイ</t>
    </rPh>
    <rPh sb="4" eb="6">
      <t>カイギ</t>
    </rPh>
    <rPh sb="7" eb="9">
      <t>カイヒ</t>
    </rPh>
    <rPh sb="10" eb="12">
      <t>ケンシュウ</t>
    </rPh>
    <rPh sb="12" eb="13">
      <t>ヒ</t>
    </rPh>
    <phoneticPr fontId="3"/>
  </si>
  <si>
    <t>雑費</t>
    <rPh sb="0" eb="2">
      <t>ザッピ</t>
    </rPh>
    <phoneticPr fontId="3"/>
  </si>
  <si>
    <t>予備費</t>
    <rPh sb="0" eb="3">
      <t>ヨビヒ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</si>
  <si>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</si>
  <si>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</si>
  <si>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会計監査</t>
    <rPh sb="0" eb="2">
      <t>カイケイ</t>
    </rPh>
    <rPh sb="2" eb="4">
      <t>カンサ</t>
    </rPh>
    <phoneticPr fontId="3"/>
  </si>
  <si>
    <t>次年度へ繰越金</t>
    <rPh sb="0" eb="3">
      <t>ジネンド</t>
    </rPh>
    <rPh sb="4" eb="6">
      <t>クリコシ</t>
    </rPh>
    <rPh sb="6" eb="7">
      <t>キン</t>
    </rPh>
    <phoneticPr fontId="3"/>
  </si>
  <si>
    <t>（期間 平成30年4月1日～平成31年3月31日）</t>
    <rPh sb="1" eb="3">
      <t>キカン</t>
    </rPh>
    <rPh sb="4" eb="6">
      <t>ヘイセイ</t>
    </rPh>
    <rPh sb="8" eb="9">
      <t>ネン</t>
    </rPh>
    <rPh sb="10" eb="11">
      <t>ガツ</t>
    </rPh>
    <rPh sb="12" eb="13">
      <t>ニチ</t>
    </rPh>
    <rPh sb="14" eb="16">
      <t>ヘイセイ</t>
    </rPh>
    <rPh sb="18" eb="19">
      <t>ネン</t>
    </rPh>
    <rPh sb="20" eb="21">
      <t>ガツ</t>
    </rPh>
    <rPh sb="23" eb="24">
      <t>ニチ</t>
    </rPh>
    <phoneticPr fontId="3"/>
  </si>
  <si>
    <t>自治負担金</t>
    <rPh sb="0" eb="5">
      <t>ジチフタンキン</t>
    </rPh>
    <phoneticPr fontId="5"/>
  </si>
  <si>
    <t>管理費</t>
    <rPh sb="0" eb="3">
      <t>カンリヒ</t>
    </rPh>
    <phoneticPr fontId="5"/>
  </si>
  <si>
    <t>一般会計</t>
    <rPh sb="0" eb="2">
      <t>イッパン</t>
    </rPh>
    <rPh sb="2" eb="4">
      <t>カイケイ</t>
    </rPh>
    <phoneticPr fontId="5"/>
  </si>
  <si>
    <t>特別会計</t>
    <rPh sb="0" eb="2">
      <t>トクベツ</t>
    </rPh>
    <rPh sb="2" eb="4">
      <t>カイケイ</t>
    </rPh>
    <phoneticPr fontId="5"/>
  </si>
  <si>
    <t>行事費</t>
    <rPh sb="0" eb="2">
      <t>ギョウジ</t>
    </rPh>
    <rPh sb="2" eb="3">
      <t>ヒ</t>
    </rPh>
    <phoneticPr fontId="5"/>
  </si>
  <si>
    <t>公共負担金</t>
    <rPh sb="0" eb="2">
      <t>コウキョウ</t>
    </rPh>
    <rPh sb="2" eb="5">
      <t>フタンキン</t>
    </rPh>
    <phoneticPr fontId="5"/>
  </si>
  <si>
    <t>会議費</t>
    <rPh sb="0" eb="3">
      <t>カイギヒ</t>
    </rPh>
    <phoneticPr fontId="5"/>
  </si>
  <si>
    <t>事務費</t>
  </si>
  <si>
    <t>渉外費</t>
  </si>
  <si>
    <t>矢来連合会会費</t>
  </si>
  <si>
    <t>雑費</t>
  </si>
  <si>
    <t>慶弔費</t>
  </si>
  <si>
    <t>役員手当</t>
  </si>
  <si>
    <t>項目別集計表</t>
    <rPh sb="0" eb="2">
      <t>コウモク</t>
    </rPh>
    <rPh sb="2" eb="3">
      <t>ベツ</t>
    </rPh>
    <rPh sb="3" eb="5">
      <t>シュウケイ</t>
    </rPh>
    <rPh sb="5" eb="6">
      <t>ヒョウ</t>
    </rPh>
    <phoneticPr fontId="3"/>
  </si>
  <si>
    <t>計</t>
    <rPh sb="0" eb="1">
      <t>ケイ</t>
    </rPh>
    <phoneticPr fontId="3"/>
  </si>
  <si>
    <t>一般会計</t>
    <rPh sb="0" eb="2">
      <t>イッパン</t>
    </rPh>
    <rPh sb="2" eb="4">
      <t>カイケイ</t>
    </rPh>
    <phoneticPr fontId="3"/>
  </si>
  <si>
    <t>地区会費</t>
    <rPh sb="0" eb="2">
      <t>チク</t>
    </rPh>
    <rPh sb="2" eb="4">
      <t>カイヒ</t>
    </rPh>
    <phoneticPr fontId="3"/>
  </si>
  <si>
    <t>特別会計</t>
    <rPh sb="0" eb="2">
      <t>トクベツ</t>
    </rPh>
    <rPh sb="2" eb="4">
      <t>カイケイ</t>
    </rPh>
    <phoneticPr fontId="3"/>
  </si>
  <si>
    <t>会社関係</t>
    <rPh sb="0" eb="2">
      <t>カイシャ</t>
    </rPh>
    <rPh sb="2" eb="4">
      <t>カンケイ</t>
    </rPh>
    <phoneticPr fontId="3"/>
  </si>
  <si>
    <t>福祉活動助成金</t>
    <rPh sb="0" eb="7">
      <t>フクシカツドウジョセイキン</t>
    </rPh>
    <phoneticPr fontId="3"/>
  </si>
  <si>
    <t>福祉活動助成金</t>
    <phoneticPr fontId="5"/>
  </si>
  <si>
    <t>助成金</t>
    <rPh sb="0" eb="3">
      <t>ジョセイキン</t>
    </rPh>
    <phoneticPr fontId="3"/>
  </si>
  <si>
    <t>日本赤十字社</t>
    <rPh sb="0" eb="2">
      <t>ニホン</t>
    </rPh>
    <rPh sb="2" eb="5">
      <t>セキジュウジ</t>
    </rPh>
    <rPh sb="5" eb="6">
      <t>シャ</t>
    </rPh>
    <phoneticPr fontId="3"/>
  </si>
  <si>
    <t>衛生組合活動支援金</t>
    <rPh sb="0" eb="2">
      <t>エイセイ</t>
    </rPh>
    <rPh sb="2" eb="4">
      <t>クミアイ</t>
    </rPh>
    <rPh sb="4" eb="6">
      <t>カツドウ</t>
    </rPh>
    <rPh sb="6" eb="8">
      <t>シエン</t>
    </rPh>
    <rPh sb="8" eb="9">
      <t>キン</t>
    </rPh>
    <phoneticPr fontId="3"/>
  </si>
  <si>
    <t>敬老事業補助金</t>
    <rPh sb="0" eb="2">
      <t>ケイロウ</t>
    </rPh>
    <rPh sb="2" eb="4">
      <t>ジギョウ</t>
    </rPh>
    <rPh sb="4" eb="7">
      <t>ホジョキン</t>
    </rPh>
    <phoneticPr fontId="3"/>
  </si>
  <si>
    <t>遊具整備補助金</t>
    <rPh sb="0" eb="2">
      <t>ユウグ</t>
    </rPh>
    <rPh sb="2" eb="4">
      <t>セイビ</t>
    </rPh>
    <rPh sb="4" eb="7">
      <t>ホジョキン</t>
    </rPh>
    <phoneticPr fontId="3"/>
  </si>
  <si>
    <t>雑収入</t>
    <rPh sb="0" eb="3">
      <t>ザツシュウニュウ</t>
    </rPh>
    <phoneticPr fontId="3"/>
  </si>
  <si>
    <t>雑収入</t>
    <phoneticPr fontId="5"/>
  </si>
  <si>
    <t>銀行預金</t>
    <rPh sb="0" eb="4">
      <t>ギンコウヨキン</t>
    </rPh>
    <phoneticPr fontId="3"/>
  </si>
  <si>
    <t>組長会議費</t>
    <rPh sb="0" eb="2">
      <t>クミチョウ</t>
    </rPh>
    <rPh sb="2" eb="4">
      <t>カイギ</t>
    </rPh>
    <rPh sb="4" eb="5">
      <t>ヒ</t>
    </rPh>
    <phoneticPr fontId="3"/>
  </si>
  <si>
    <t>役員会議費</t>
    <rPh sb="0" eb="2">
      <t>ヤクイン</t>
    </rPh>
    <rPh sb="2" eb="4">
      <t>カイギ</t>
    </rPh>
    <rPh sb="4" eb="5">
      <t>ヒ</t>
    </rPh>
    <phoneticPr fontId="3"/>
  </si>
  <si>
    <t>会議費</t>
    <phoneticPr fontId="5"/>
  </si>
  <si>
    <t>電気代</t>
    <rPh sb="0" eb="3">
      <t>デンキダイ</t>
    </rPh>
    <phoneticPr fontId="3"/>
  </si>
  <si>
    <t>世代交流会</t>
    <rPh sb="0" eb="2">
      <t>セダイ</t>
    </rPh>
    <rPh sb="2" eb="4">
      <t>コウリュウ</t>
    </rPh>
    <rPh sb="4" eb="5">
      <t>カイ</t>
    </rPh>
    <phoneticPr fontId="3"/>
  </si>
  <si>
    <t>市負担金</t>
    <rPh sb="0" eb="1">
      <t>シ</t>
    </rPh>
    <rPh sb="1" eb="4">
      <t>フタンキン</t>
    </rPh>
    <phoneticPr fontId="3"/>
  </si>
  <si>
    <t>社会福祉協議会</t>
    <rPh sb="0" eb="2">
      <t>シャカイ</t>
    </rPh>
    <rPh sb="2" eb="4">
      <t>フクシ</t>
    </rPh>
    <rPh sb="4" eb="7">
      <t>キョウギカイ</t>
    </rPh>
    <phoneticPr fontId="3"/>
  </si>
  <si>
    <t>後援会費</t>
    <rPh sb="0" eb="3">
      <t>コウエンカイ</t>
    </rPh>
    <rPh sb="3" eb="4">
      <t>ヒ</t>
    </rPh>
    <phoneticPr fontId="3"/>
  </si>
  <si>
    <t>共同募金</t>
    <rPh sb="0" eb="2">
      <t>キョウドウ</t>
    </rPh>
    <rPh sb="2" eb="4">
      <t>ボキン</t>
    </rPh>
    <phoneticPr fontId="3"/>
  </si>
  <si>
    <t>各種団体助成金</t>
    <rPh sb="0" eb="7">
      <t>カクシュダンタイジョセイキン</t>
    </rPh>
    <phoneticPr fontId="5"/>
  </si>
  <si>
    <t>各種団体助成金</t>
    <rPh sb="0" eb="2">
      <t>カクシュ</t>
    </rPh>
    <rPh sb="2" eb="7">
      <t>ダンタイジョセイキン</t>
    </rPh>
    <phoneticPr fontId="5"/>
  </si>
  <si>
    <t>老人クラブ</t>
    <rPh sb="0" eb="2">
      <t>ロウジン</t>
    </rPh>
    <phoneticPr fontId="3"/>
  </si>
  <si>
    <t>地区子供会</t>
    <rPh sb="0" eb="2">
      <t>チク</t>
    </rPh>
    <rPh sb="2" eb="5">
      <t>コドモカイ</t>
    </rPh>
    <phoneticPr fontId="3"/>
  </si>
  <si>
    <t>民生児童委員</t>
    <rPh sb="0" eb="2">
      <t>ミンセイ</t>
    </rPh>
    <rPh sb="2" eb="4">
      <t>ジドウ</t>
    </rPh>
    <rPh sb="4" eb="6">
      <t>イイン</t>
    </rPh>
    <phoneticPr fontId="3"/>
  </si>
  <si>
    <t>予備費</t>
    <rPh sb="0" eb="3">
      <t>ヨビヒ</t>
    </rPh>
    <phoneticPr fontId="5"/>
  </si>
  <si>
    <t>お祝い</t>
    <rPh sb="1" eb="2">
      <t>イワ</t>
    </rPh>
    <phoneticPr fontId="3"/>
  </si>
  <si>
    <t>計</t>
    <rPh sb="0" eb="1">
      <t>ケイ</t>
    </rPh>
    <phoneticPr fontId="3"/>
  </si>
  <si>
    <t>集計</t>
    <rPh sb="0" eb="2">
      <t>シュウケイ</t>
    </rPh>
    <phoneticPr fontId="3"/>
  </si>
  <si>
    <t>繰越金</t>
    <phoneticPr fontId="3"/>
  </si>
  <si>
    <t>一般会計</t>
    <phoneticPr fontId="3"/>
  </si>
  <si>
    <t>雑収入</t>
    <phoneticPr fontId="3"/>
  </si>
  <si>
    <t>福祉活動助成金</t>
    <phoneticPr fontId="3"/>
  </si>
  <si>
    <t>特別会計</t>
    <phoneticPr fontId="3"/>
  </si>
  <si>
    <t>会議費</t>
    <phoneticPr fontId="3"/>
  </si>
  <si>
    <t>管理費</t>
    <phoneticPr fontId="3"/>
  </si>
  <si>
    <t>行事費</t>
    <phoneticPr fontId="3"/>
  </si>
  <si>
    <t>公共負担金</t>
    <phoneticPr fontId="3"/>
  </si>
  <si>
    <t>各種団体助成金</t>
    <phoneticPr fontId="3"/>
  </si>
  <si>
    <t>自治負担金</t>
    <phoneticPr fontId="3"/>
  </si>
  <si>
    <t>予備費</t>
    <rPh sb="0" eb="3">
      <t>ヨビヒ</t>
    </rPh>
    <phoneticPr fontId="3"/>
  </si>
  <si>
    <t>修繕費</t>
    <rPh sb="0" eb="3">
      <t>シュウゼンヒ</t>
    </rPh>
    <phoneticPr fontId="3"/>
  </si>
  <si>
    <t>繰越金</t>
    <rPh sb="0" eb="2">
      <t>クリコシ</t>
    </rPh>
    <rPh sb="2" eb="3">
      <t>キン</t>
    </rPh>
    <phoneticPr fontId="3"/>
  </si>
  <si>
    <t>会議費</t>
    <rPh sb="0" eb="3">
      <t>カイギヒ</t>
    </rPh>
    <phoneticPr fontId="3"/>
  </si>
  <si>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</si>
  <si>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</si>
  <si>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福祉活動助成金</t>
    <rPh sb="0" eb="2">
      <t>フクシ</t>
    </rPh>
    <rPh sb="2" eb="4">
      <t>カツドウ</t>
    </rPh>
    <rPh sb="4" eb="7">
      <t>ジョセイキン</t>
    </rPh>
    <phoneticPr fontId="3"/>
  </si>
  <si>
    <t>雑収入</t>
    <rPh sb="0" eb="3">
      <t>ザツシュウニュウ</t>
    </rPh>
    <phoneticPr fontId="3"/>
  </si>
  <si>
    <t>管理費</t>
    <rPh sb="0" eb="3">
      <t>カンリヒ</t>
    </rPh>
    <phoneticPr fontId="3"/>
  </si>
  <si>
    <t>行事費</t>
    <rPh sb="0" eb="2">
      <t>ギョウジ</t>
    </rPh>
    <rPh sb="2" eb="3">
      <t>ヒ</t>
    </rPh>
    <phoneticPr fontId="3"/>
  </si>
  <si>
    <t>公共負担金</t>
    <rPh sb="0" eb="2">
      <t>コウキョウ</t>
    </rPh>
    <rPh sb="2" eb="5">
      <t>フタンキン</t>
    </rPh>
    <phoneticPr fontId="3"/>
  </si>
  <si>
    <t>各種団体助成金</t>
    <rPh sb="0" eb="7">
      <t>カクシュダンタイジョセイキン</t>
    </rPh>
    <phoneticPr fontId="3"/>
  </si>
  <si>
    <t>自治負担金</t>
    <rPh sb="0" eb="5">
      <t>ジチフタンキン</t>
    </rPh>
    <phoneticPr fontId="3"/>
  </si>
  <si>
    <t>予備費</t>
    <rPh sb="0" eb="3">
      <t>ヨビヒ</t>
    </rPh>
    <phoneticPr fontId="3"/>
  </si>
  <si>
    <t>銀行口座入出金</t>
    <rPh sb="0" eb="2">
      <t>ギンコウ</t>
    </rPh>
    <rPh sb="2" eb="4">
      <t>コウザ</t>
    </rPh>
    <rPh sb="4" eb="7">
      <t>ニュウシュッキン</t>
    </rPh>
    <phoneticPr fontId="3"/>
  </si>
  <si>
    <t>確認</t>
    <rPh sb="0" eb="2">
      <t>カクニン</t>
    </rPh>
    <phoneticPr fontId="3"/>
  </si>
  <si>
    <t>予算額</t>
    <rPh sb="0" eb="3">
      <t>ヨサンガク</t>
    </rPh>
    <phoneticPr fontId="3"/>
  </si>
  <si>
    <t>決算額</t>
    <rPh sb="0" eb="2">
      <t>ケッサン</t>
    </rPh>
    <rPh sb="2" eb="3">
      <t>ガク</t>
    </rPh>
    <phoneticPr fontId="3"/>
  </si>
  <si>
    <t>会計担当　〇〇　〇〇</t>
    <rPh sb="0" eb="2">
      <t>カイケイ</t>
    </rPh>
    <rPh sb="2" eb="4">
      <t>タントウ</t>
    </rPh>
    <phoneticPr fontId="3"/>
  </si>
  <si>
    <t>〇〇　〇〇</t>
    <phoneticPr fontId="3"/>
  </si>
  <si>
    <t>平成30年度　〇〇2丁目地区会決算報告書</t>
    <rPh sb="0" eb="2">
      <t>ヘイセイ</t>
    </rPh>
    <rPh sb="4" eb="6">
      <t>ネンド</t>
    </rPh>
    <rPh sb="10" eb="12">
      <t>チョウメ</t>
    </rPh>
    <rPh sb="12" eb="14">
      <t>チク</t>
    </rPh>
    <rPh sb="14" eb="15">
      <t>カイ</t>
    </rPh>
    <rPh sb="15" eb="17">
      <t>ケッサン</t>
    </rPh>
    <rPh sb="17" eb="20">
      <t>ホウコクショ</t>
    </rPh>
    <phoneticPr fontId="3"/>
  </si>
  <si>
    <t>〇〇神社</t>
    <rPh sb="2" eb="4">
      <t>ジンジャ</t>
    </rPh>
    <phoneticPr fontId="3"/>
  </si>
  <si>
    <t>〇〇御薬師様</t>
    <rPh sb="2" eb="3">
      <t>オ</t>
    </rPh>
    <rPh sb="3" eb="6">
      <t>ヤクシサマ</t>
    </rPh>
    <phoneticPr fontId="3"/>
  </si>
  <si>
    <t>30年度共同募金</t>
    <rPh sb="2" eb="4">
      <t>ネンド</t>
    </rPh>
    <rPh sb="4" eb="6">
      <t>キョウドウ</t>
    </rPh>
    <rPh sb="6" eb="8">
      <t>ボキン</t>
    </rPh>
    <phoneticPr fontId="3"/>
  </si>
  <si>
    <t>〇〇地区子供会</t>
    <rPh sb="2" eb="4">
      <t>チク</t>
    </rPh>
    <rPh sb="4" eb="7">
      <t>コドモカイ</t>
    </rPh>
    <phoneticPr fontId="3"/>
  </si>
  <si>
    <t>〇〇老友会</t>
    <rPh sb="2" eb="3">
      <t>ロウ</t>
    </rPh>
    <rPh sb="3" eb="4">
      <t>ユウ</t>
    </rPh>
    <rPh sb="4" eb="5">
      <t>カイ</t>
    </rPh>
    <phoneticPr fontId="3"/>
  </si>
  <si>
    <t>〇〇1・2・3・4地区連合負担金</t>
    <rPh sb="9" eb="11">
      <t>チク</t>
    </rPh>
    <rPh sb="11" eb="13">
      <t>レンゴウ</t>
    </rPh>
    <rPh sb="13" eb="16">
      <t>フタンキン</t>
    </rPh>
    <phoneticPr fontId="3"/>
  </si>
  <si>
    <t>　　　　様</t>
    <rPh sb="4" eb="5">
      <t>モンヨウ</t>
    </rPh>
    <phoneticPr fontId="3"/>
  </si>
  <si>
    <t>（例）</t>
    <rPh sb="1" eb="2">
      <t>レイ</t>
    </rPh>
    <phoneticPr fontId="3"/>
  </si>
  <si>
    <t>電気代</t>
    <rPh sb="0" eb="3">
      <t>デンキダイ</t>
    </rPh>
    <phoneticPr fontId="3"/>
  </si>
  <si>
    <t>地区会費</t>
    <rPh sb="0" eb="2">
      <t>チク</t>
    </rPh>
    <rPh sb="2" eb="4">
      <t>カイヒ</t>
    </rPh>
    <phoneticPr fontId="3"/>
  </si>
  <si>
    <t>会社関係</t>
    <rPh sb="0" eb="2">
      <t>カイシャ</t>
    </rPh>
    <rPh sb="2" eb="4">
      <t>カンケイ</t>
    </rPh>
    <phoneticPr fontId="3"/>
  </si>
  <si>
    <t>助成金</t>
    <rPh sb="0" eb="3">
      <t>ジョセイキン</t>
    </rPh>
    <phoneticPr fontId="3"/>
  </si>
  <si>
    <t>〇〇2 丁 目 地 区 会 金 銭 出 納 帳</t>
    <rPh sb="4" eb="5">
      <t>チョウ</t>
    </rPh>
    <rPh sb="6" eb="7">
      <t>メ</t>
    </rPh>
    <rPh sb="8" eb="9">
      <t>チ</t>
    </rPh>
    <rPh sb="10" eb="11">
      <t>ク</t>
    </rPh>
    <rPh sb="12" eb="13">
      <t>カイ</t>
    </rPh>
    <rPh sb="14" eb="15">
      <t>カネ</t>
    </rPh>
    <rPh sb="16" eb="17">
      <t>ゼニ</t>
    </rPh>
    <rPh sb="18" eb="19">
      <t>デ</t>
    </rPh>
    <rPh sb="20" eb="21">
      <t>オサム</t>
    </rPh>
    <rPh sb="22" eb="23">
      <t>トバリ</t>
    </rPh>
    <phoneticPr fontId="5"/>
  </si>
  <si>
    <t>除草剤・敬老の日祝品</t>
    <rPh sb="0" eb="3">
      <t>ジョソウザイ</t>
    </rPh>
    <rPh sb="4" eb="6">
      <t>ケイロウ</t>
    </rPh>
    <rPh sb="7" eb="8">
      <t>ヒ</t>
    </rPh>
    <rPh sb="8" eb="9">
      <t>イワイ</t>
    </rPh>
    <rPh sb="9" eb="10">
      <t>ヒン</t>
    </rPh>
    <phoneticPr fontId="3"/>
  </si>
  <si>
    <r>
      <t>街路灯電気代</t>
    </r>
    <r>
      <rPr>
        <sz val="8"/>
        <color theme="1"/>
        <rFont val="ＭＳ Ｐゴシック"/>
        <family val="3"/>
        <charset val="128"/>
      </rPr>
      <t>（リース代含む）</t>
    </r>
    <rPh sb="0" eb="3">
      <t>ガイロトウ</t>
    </rPh>
    <rPh sb="3" eb="6">
      <t>デンキダイ</t>
    </rPh>
    <rPh sb="10" eb="11">
      <t>ダイ</t>
    </rPh>
    <rPh sb="11" eb="12">
      <t>フク</t>
    </rPh>
    <phoneticPr fontId="3"/>
  </si>
  <si>
    <t>3月分(例)</t>
    <rPh sb="1" eb="3">
      <t>ガツブン</t>
    </rPh>
    <rPh sb="4" eb="5">
      <t>レイ</t>
    </rPh>
    <phoneticPr fontId="3"/>
  </si>
  <si>
    <t>前期よりの繰越金(例)</t>
    <rPh sb="0" eb="2">
      <t>ゼンキ</t>
    </rPh>
    <rPh sb="5" eb="7">
      <t>クリコシ</t>
    </rPh>
    <rPh sb="7" eb="8">
      <t>キン</t>
    </rPh>
    <rPh sb="9" eb="10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</si>
</sst>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#,##0_);[Red]\(#,##0\)"/>
    <numFmt numFmtId="178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38" fontId="4" fillId="0" borderId="0" xfId="1" applyFont="1" applyBorder="1" applyAlignment="1"/>
    <xf numFmtId="0" fontId="7" fillId="0" borderId="0" xfId="0" applyFont="1" applyAlignment="1"/>
    <xf numFmtId="38" fontId="8" fillId="0" borderId="1" xfId="1" applyFont="1" applyBorder="1" applyAlignment="1"/>
    <xf numFmtId="38" fontId="9" fillId="0" borderId="0" xfId="1" applyFont="1" applyAlignment="1"/>
    <xf numFmtId="0" fontId="9" fillId="0" borderId="0" xfId="0" applyFont="1" applyAlignment="1"/>
    <xf numFmtId="0" fontId="9" fillId="0" borderId="1" xfId="0" applyFont="1" applyBorder="1" applyAlignment="1"/>
    <xf numFmtId="0" fontId="8" fillId="0" borderId="1" xfId="0" applyFont="1" applyFill="1" applyBorder="1" applyAlignment="1"/>
    <xf numFmtId="0" fontId="9" fillId="0" borderId="0" xfId="0" applyFont="1" applyAlignment="1">
      <alignment horizontal="center"/>
    </xf>
    <xf numFmtId="0" fontId="2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10" fillId="0" borderId="2" xfId="1" applyFont="1" applyBorder="1" applyAlignment="1"/>
    <xf numFmtId="38" fontId="8" fillId="0" borderId="3" xfId="1" applyFont="1" applyBorder="1" applyAlignment="1"/>
    <xf numFmtId="0" fontId="8" fillId="0" borderId="2" xfId="0" applyFont="1" applyBorder="1" applyAlignment="1"/>
    <xf numFmtId="38" fontId="10" fillId="0" borderId="4" xfId="1" applyFont="1" applyBorder="1" applyAlignment="1"/>
    <xf numFmtId="0" fontId="8" fillId="0" borderId="3" xfId="0" applyFont="1" applyBorder="1" applyAlignment="1"/>
    <xf numFmtId="0" fontId="11" fillId="0" borderId="0" xfId="0" applyFont="1" applyFill="1" applyBorder="1" applyAlignment="1">
      <alignment horizontal="center"/>
    </xf>
    <xf numFmtId="176" fontId="2" fillId="2" borderId="5" xfId="0" applyNumberFormat="1" applyFont="1" applyFill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38" fontId="2" fillId="0" borderId="5" xfId="1" applyFont="1" applyFill="1" applyBorder="1" applyAlignment="1"/>
    <xf numFmtId="38" fontId="2" fillId="0" borderId="8" xfId="1" applyFont="1" applyFill="1" applyBorder="1" applyAlignment="1"/>
    <xf numFmtId="38" fontId="2" fillId="0" borderId="9" xfId="1" applyFont="1" applyFill="1" applyBorder="1" applyAlignment="1"/>
    <xf numFmtId="38" fontId="12" fillId="0" borderId="5" xfId="1" applyFont="1" applyFill="1" applyBorder="1" applyAlignment="1"/>
    <xf numFmtId="38" fontId="12" fillId="0" borderId="8" xfId="1" applyFont="1" applyFill="1" applyBorder="1" applyAlignment="1"/>
    <xf numFmtId="177" fontId="12" fillId="0" borderId="10" xfId="1" applyNumberFormat="1" applyFont="1" applyBorder="1" applyAlignment="1"/>
    <xf numFmtId="38" fontId="9" fillId="0" borderId="5" xfId="1" applyFont="1" applyBorder="1" applyAlignment="1"/>
    <xf numFmtId="38" fontId="9" fillId="0" borderId="8" xfId="1" applyFont="1" applyBorder="1" applyAlignment="1"/>
    <xf numFmtId="177" fontId="9" fillId="0" borderId="0" xfId="0" applyNumberFormat="1" applyFont="1" applyAlignment="1">
      <alignment horizontal="center"/>
    </xf>
    <xf numFmtId="0" fontId="13" fillId="0" borderId="11" xfId="0" applyFont="1" applyFill="1" applyBorder="1" applyAlignment="1"/>
    <xf numFmtId="0" fontId="13" fillId="0" borderId="12" xfId="0" applyFont="1" applyFill="1" applyBorder="1" applyAlignment="1"/>
    <xf numFmtId="38" fontId="2" fillId="0" borderId="13" xfId="1" applyFont="1" applyFill="1" applyBorder="1" applyAlignment="1"/>
    <xf numFmtId="38" fontId="2" fillId="0" borderId="14" xfId="1" applyFont="1" applyFill="1" applyBorder="1" applyAlignment="1"/>
    <xf numFmtId="38" fontId="2" fillId="0" borderId="15" xfId="1" applyFont="1" applyFill="1" applyBorder="1" applyAlignment="1"/>
    <xf numFmtId="38" fontId="12" fillId="0" borderId="13" xfId="1" applyFont="1" applyFill="1" applyBorder="1" applyAlignment="1"/>
    <xf numFmtId="38" fontId="12" fillId="0" borderId="14" xfId="1" applyFont="1" applyFill="1" applyBorder="1" applyAlignment="1"/>
    <xf numFmtId="177" fontId="12" fillId="0" borderId="16" xfId="1" applyNumberFormat="1" applyFont="1" applyBorder="1" applyAlignment="1"/>
    <xf numFmtId="38" fontId="9" fillId="0" borderId="13" xfId="1" applyFont="1" applyBorder="1" applyAlignment="1"/>
    <xf numFmtId="38" fontId="9" fillId="0" borderId="14" xfId="1" applyFont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7" xfId="0" applyFont="1" applyFill="1" applyBorder="1" applyAlignment="1"/>
    <xf numFmtId="176" fontId="2" fillId="2" borderId="13" xfId="0" applyNumberFormat="1" applyFont="1" applyFill="1" applyBorder="1" applyAlignment="1"/>
    <xf numFmtId="0" fontId="2" fillId="0" borderId="12" xfId="0" applyFont="1" applyBorder="1" applyAlignment="1"/>
    <xf numFmtId="38" fontId="9" fillId="0" borderId="13" xfId="1" applyFont="1" applyFill="1" applyBorder="1" applyAlignment="1"/>
    <xf numFmtId="38" fontId="9" fillId="0" borderId="14" xfId="1" applyFont="1" applyFill="1" applyBorder="1" applyAlignment="1"/>
    <xf numFmtId="0" fontId="13" fillId="0" borderId="18" xfId="0" applyFont="1" applyFill="1" applyBorder="1" applyAlignment="1"/>
    <xf numFmtId="38" fontId="2" fillId="0" borderId="16" xfId="1" applyFont="1" applyBorder="1" applyAlignment="1"/>
    <xf numFmtId="0" fontId="2" fillId="0" borderId="14" xfId="0" applyFont="1" applyFill="1" applyBorder="1" applyAlignment="1"/>
    <xf numFmtId="38" fontId="2" fillId="0" borderId="19" xfId="1" applyFont="1" applyBorder="1" applyAlignment="1"/>
    <xf numFmtId="177" fontId="12" fillId="0" borderId="0" xfId="1" applyNumberFormat="1" applyFont="1" applyBorder="1" applyAlignment="1"/>
    <xf numFmtId="176" fontId="2" fillId="0" borderId="13" xfId="0" applyNumberFormat="1" applyFont="1" applyBorder="1" applyAlignment="1"/>
    <xf numFmtId="0" fontId="2" fillId="0" borderId="14" xfId="0" applyFont="1" applyBorder="1" applyAlignment="1"/>
    <xf numFmtId="38" fontId="2" fillId="0" borderId="17" xfId="1" applyFont="1" applyBorder="1" applyAlignment="1"/>
    <xf numFmtId="38" fontId="2" fillId="0" borderId="14" xfId="1" applyFont="1" applyBorder="1" applyAlignment="1"/>
    <xf numFmtId="38" fontId="2" fillId="0" borderId="13" xfId="1" applyFont="1" applyBorder="1" applyAlignment="1"/>
    <xf numFmtId="0" fontId="2" fillId="0" borderId="18" xfId="0" applyFont="1" applyFill="1" applyBorder="1" applyAlignment="1"/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14" fillId="0" borderId="14" xfId="1" applyFont="1" applyBorder="1">
      <alignment vertical="center"/>
    </xf>
    <xf numFmtId="38" fontId="0" fillId="0" borderId="0" xfId="1" applyFont="1">
      <alignment vertical="center"/>
    </xf>
    <xf numFmtId="38" fontId="1" fillId="0" borderId="14" xfId="1" applyFont="1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38" fontId="15" fillId="0" borderId="23" xfId="1" applyFont="1" applyBorder="1">
      <alignment vertical="center"/>
    </xf>
    <xf numFmtId="0" fontId="4" fillId="0" borderId="1" xfId="0" applyFont="1" applyBorder="1" applyAlignment="1"/>
    <xf numFmtId="0" fontId="15" fillId="0" borderId="2" xfId="0" applyFont="1" applyBorder="1" applyAlignment="1">
      <alignment horizontal="center" vertical="center"/>
    </xf>
    <xf numFmtId="38" fontId="15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38" fontId="17" fillId="0" borderId="0" xfId="1" applyFont="1" applyAlignment="1"/>
    <xf numFmtId="14" fontId="0" fillId="0" borderId="1" xfId="1" applyNumberFormat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15" fillId="0" borderId="2" xfId="0" applyFont="1" applyBorder="1">
      <alignment vertical="center"/>
    </xf>
    <xf numFmtId="0" fontId="0" fillId="0" borderId="2" xfId="0" applyBorder="1">
      <alignment vertical="center"/>
    </xf>
    <xf numFmtId="38" fontId="15" fillId="0" borderId="2" xfId="1" applyFont="1" applyBorder="1">
      <alignment vertical="center"/>
    </xf>
    <xf numFmtId="176" fontId="0" fillId="0" borderId="0" xfId="0" applyNumberForma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Border="1">
      <alignment vertical="center"/>
    </xf>
    <xf numFmtId="38" fontId="15" fillId="0" borderId="0" xfId="1" applyFont="1" applyBorder="1">
      <alignment vertical="center"/>
    </xf>
    <xf numFmtId="0" fontId="0" fillId="0" borderId="0" xfId="0" applyNumberFormat="1" applyBorder="1">
      <alignment vertical="center"/>
    </xf>
    <xf numFmtId="176" fontId="15" fillId="0" borderId="0" xfId="0" applyNumberFormat="1" applyFont="1" applyBorder="1">
      <alignment vertical="center"/>
    </xf>
    <xf numFmtId="38" fontId="15" fillId="0" borderId="0" xfId="1" applyFont="1">
      <alignment vertical="center"/>
    </xf>
    <xf numFmtId="38" fontId="18" fillId="0" borderId="0" xfId="1" applyFont="1" applyBorder="1">
      <alignment vertical="center"/>
    </xf>
    <xf numFmtId="176" fontId="2" fillId="2" borderId="2" xfId="0" applyNumberFormat="1" applyFont="1" applyFill="1" applyBorder="1" applyAlignment="1"/>
    <xf numFmtId="38" fontId="2" fillId="0" borderId="2" xfId="1" applyFont="1" applyFill="1" applyBorder="1" applyAlignment="1"/>
    <xf numFmtId="0" fontId="2" fillId="2" borderId="2" xfId="0" applyNumberFormat="1" applyFont="1" applyFill="1" applyBorder="1" applyAlignment="1"/>
    <xf numFmtId="0" fontId="0" fillId="0" borderId="23" xfId="0" applyBorder="1">
      <alignment vertical="center"/>
    </xf>
    <xf numFmtId="0" fontId="0" fillId="0" borderId="54" xfId="0" applyBorder="1">
      <alignment vertical="center"/>
    </xf>
    <xf numFmtId="38" fontId="0" fillId="0" borderId="3" xfId="1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38" fontId="15" fillId="0" borderId="54" xfId="1" applyFont="1" applyBorder="1" applyAlignment="1">
      <alignment horizontal="center" vertical="center"/>
    </xf>
    <xf numFmtId="38" fontId="15" fillId="0" borderId="3" xfId="1" applyFont="1" applyBorder="1" applyAlignment="1">
      <alignment horizontal="center" vertical="center"/>
    </xf>
    <xf numFmtId="38" fontId="2" fillId="2" borderId="2" xfId="1" applyFont="1" applyFill="1" applyBorder="1" applyAlignment="1"/>
    <xf numFmtId="38" fontId="0" fillId="0" borderId="54" xfId="1" applyFont="1" applyBorder="1">
      <alignment vertical="center"/>
    </xf>
    <xf numFmtId="38" fontId="0" fillId="0" borderId="0" xfId="0" applyNumberFormat="1">
      <alignment vertical="center"/>
    </xf>
    <xf numFmtId="0" fontId="15" fillId="0" borderId="0" xfId="0" applyFont="1">
      <alignment vertical="center"/>
    </xf>
    <xf numFmtId="0" fontId="4" fillId="0" borderId="2" xfId="0" applyFont="1" applyBorder="1" applyAlignment="1"/>
    <xf numFmtId="0" fontId="16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38" fontId="21" fillId="0" borderId="2" xfId="1" applyFont="1" applyBorder="1" applyAlignment="1">
      <alignment horizontal="center" vertical="center"/>
    </xf>
    <xf numFmtId="38" fontId="0" fillId="0" borderId="55" xfId="1" applyFont="1" applyBorder="1">
      <alignment vertical="center"/>
    </xf>
    <xf numFmtId="38" fontId="15" fillId="0" borderId="2" xfId="1" applyFont="1" applyBorder="1" applyAlignment="1">
      <alignment vertical="center"/>
    </xf>
    <xf numFmtId="38" fontId="15" fillId="0" borderId="55" xfId="1" applyFont="1" applyBorder="1">
      <alignment vertical="center"/>
    </xf>
    <xf numFmtId="38" fontId="2" fillId="0" borderId="56" xfId="1" applyFont="1" applyFill="1" applyBorder="1" applyAlignment="1"/>
    <xf numFmtId="38" fontId="9" fillId="0" borderId="57" xfId="1" applyFont="1" applyBorder="1" applyAlignment="1"/>
    <xf numFmtId="38" fontId="9" fillId="0" borderId="58" xfId="1" applyFont="1" applyBorder="1" applyAlignment="1"/>
    <xf numFmtId="177" fontId="12" fillId="0" borderId="59" xfId="1" applyNumberFormat="1" applyFont="1" applyBorder="1" applyAlignment="1"/>
    <xf numFmtId="38" fontId="9" fillId="0" borderId="2" xfId="1" applyFont="1" applyBorder="1" applyAlignment="1"/>
    <xf numFmtId="0" fontId="16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38" fontId="18" fillId="0" borderId="0" xfId="1" applyFont="1">
      <alignment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21" fillId="0" borderId="0" xfId="1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0" fillId="0" borderId="45" xfId="0" applyBorder="1">
      <alignment vertical="center"/>
    </xf>
    <xf numFmtId="0" fontId="0" fillId="0" borderId="51" xfId="0" applyBorder="1">
      <alignment vertical="center"/>
    </xf>
    <xf numFmtId="0" fontId="0" fillId="0" borderId="4" xfId="0" applyBorder="1">
      <alignment vertical="center"/>
    </xf>
    <xf numFmtId="38" fontId="8" fillId="0" borderId="2" xfId="1" applyFont="1" applyFill="1" applyBorder="1" applyAlignment="1"/>
    <xf numFmtId="38" fontId="9" fillId="0" borderId="9" xfId="1" applyFont="1" applyBorder="1" applyAlignment="1"/>
    <xf numFmtId="38" fontId="12" fillId="0" borderId="16" xfId="1" applyFont="1" applyBorder="1" applyAlignment="1"/>
    <xf numFmtId="38" fontId="12" fillId="0" borderId="15" xfId="1" applyFont="1" applyBorder="1" applyAlignment="1"/>
    <xf numFmtId="38" fontId="12" fillId="0" borderId="56" xfId="1" applyFont="1" applyBorder="1" applyAlignment="1"/>
    <xf numFmtId="0" fontId="20" fillId="0" borderId="0" xfId="0" applyFont="1" applyAlignment="1"/>
    <xf numFmtId="0" fontId="15" fillId="0" borderId="55" xfId="0" applyFont="1" applyBorder="1" applyAlignment="1">
      <alignment horizontal="center" vertical="center"/>
    </xf>
    <xf numFmtId="38" fontId="15" fillId="0" borderId="55" xfId="1" applyFont="1" applyBorder="1" applyAlignment="1">
      <alignment horizontal="center" vertical="center"/>
    </xf>
    <xf numFmtId="0" fontId="14" fillId="0" borderId="51" xfId="0" applyFont="1" applyBorder="1">
      <alignment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22" fillId="0" borderId="4" xfId="0" applyFont="1" applyBorder="1">
      <alignment vertical="center"/>
    </xf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4" fillId="0" borderId="45" xfId="0" applyFont="1" applyBorder="1">
      <alignment vertical="center"/>
    </xf>
    <xf numFmtId="0" fontId="14" fillId="0" borderId="51" xfId="0" applyFont="1" applyBorder="1">
      <alignment vertical="center"/>
    </xf>
    <xf numFmtId="0" fontId="23" fillId="0" borderId="2" xfId="0" applyFont="1" applyBorder="1">
      <alignment vertical="center"/>
    </xf>
    <xf numFmtId="0" fontId="14" fillId="0" borderId="4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38" fontId="24" fillId="0" borderId="0" xfId="1" applyFont="1">
      <alignment vertical="center"/>
    </xf>
    <xf numFmtId="38" fontId="24" fillId="0" borderId="0" xfId="1" applyFont="1" applyAlignment="1"/>
    <xf numFmtId="0" fontId="26" fillId="0" borderId="25" xfId="0" applyFont="1" applyBorder="1">
      <alignment vertical="center"/>
    </xf>
    <xf numFmtId="0" fontId="26" fillId="0" borderId="26" xfId="0" applyFont="1" applyBorder="1">
      <alignment vertical="center"/>
    </xf>
    <xf numFmtId="38" fontId="26" fillId="0" borderId="26" xfId="1" applyFont="1" applyBorder="1">
      <alignment vertical="center"/>
    </xf>
    <xf numFmtId="0" fontId="26" fillId="0" borderId="27" xfId="0" applyFont="1" applyBorder="1">
      <alignment vertical="center"/>
    </xf>
    <xf numFmtId="0" fontId="26" fillId="0" borderId="28" xfId="0" applyFont="1" applyBorder="1">
      <alignment vertical="center"/>
    </xf>
    <xf numFmtId="0" fontId="24" fillId="0" borderId="29" xfId="0" applyFont="1" applyBorder="1">
      <alignment vertical="center"/>
    </xf>
    <xf numFmtId="38" fontId="26" fillId="0" borderId="30" xfId="1" applyFont="1" applyBorder="1">
      <alignment vertical="center"/>
    </xf>
    <xf numFmtId="178" fontId="26" fillId="0" borderId="31" xfId="1" applyNumberFormat="1" applyFont="1" applyBorder="1" applyAlignment="1"/>
    <xf numFmtId="0" fontId="24" fillId="0" borderId="32" xfId="0" applyFont="1" applyBorder="1">
      <alignment vertical="center"/>
    </xf>
    <xf numFmtId="0" fontId="26" fillId="0" borderId="33" xfId="0" applyFont="1" applyBorder="1">
      <alignment vertical="center"/>
    </xf>
    <xf numFmtId="0" fontId="24" fillId="0" borderId="34" xfId="0" applyFont="1" applyBorder="1">
      <alignment vertical="center"/>
    </xf>
    <xf numFmtId="38" fontId="26" fillId="0" borderId="35" xfId="1" applyFont="1" applyBorder="1">
      <alignment vertical="center"/>
    </xf>
    <xf numFmtId="178" fontId="26" fillId="0" borderId="35" xfId="1" applyNumberFormat="1" applyFont="1" applyBorder="1" applyAlignment="1"/>
    <xf numFmtId="0" fontId="24" fillId="0" borderId="36" xfId="0" applyFont="1" applyBorder="1">
      <alignment vertical="center"/>
    </xf>
    <xf numFmtId="0" fontId="26" fillId="0" borderId="37" xfId="0" applyFont="1" applyBorder="1">
      <alignment vertical="center"/>
    </xf>
    <xf numFmtId="0" fontId="24" fillId="0" borderId="38" xfId="0" applyFont="1" applyBorder="1">
      <alignment vertical="center"/>
    </xf>
    <xf numFmtId="38" fontId="26" fillId="0" borderId="39" xfId="1" applyFont="1" applyBorder="1">
      <alignment vertical="center"/>
    </xf>
    <xf numFmtId="178" fontId="26" fillId="0" borderId="39" xfId="1" applyNumberFormat="1" applyFont="1" applyBorder="1" applyAlignment="1"/>
    <xf numFmtId="0" fontId="24" fillId="0" borderId="40" xfId="0" applyFont="1" applyBorder="1">
      <alignment vertical="center"/>
    </xf>
    <xf numFmtId="0" fontId="25" fillId="0" borderId="0" xfId="0" applyFont="1" applyBorder="1">
      <alignment vertical="center"/>
    </xf>
    <xf numFmtId="0" fontId="24" fillId="0" borderId="0" xfId="0" applyFont="1" applyBorder="1">
      <alignment vertical="center"/>
    </xf>
    <xf numFmtId="38" fontId="24" fillId="0" borderId="0" xfId="1" applyFont="1" applyBorder="1">
      <alignment vertical="center"/>
    </xf>
    <xf numFmtId="0" fontId="26" fillId="0" borderId="41" xfId="0" applyFont="1" applyBorder="1">
      <alignment vertical="center"/>
    </xf>
    <xf numFmtId="0" fontId="26" fillId="0" borderId="42" xfId="0" applyFont="1" applyBorder="1">
      <alignment vertical="center"/>
    </xf>
    <xf numFmtId="38" fontId="26" fillId="0" borderId="42" xfId="1" applyFont="1" applyBorder="1">
      <alignment vertical="center"/>
    </xf>
    <xf numFmtId="0" fontId="26" fillId="0" borderId="43" xfId="0" applyFont="1" applyBorder="1">
      <alignment vertical="center"/>
    </xf>
    <xf numFmtId="0" fontId="26" fillId="0" borderId="44" xfId="0" applyFont="1" applyBorder="1">
      <alignment vertical="center"/>
    </xf>
    <xf numFmtId="0" fontId="24" fillId="0" borderId="45" xfId="0" applyFont="1" applyBorder="1">
      <alignment vertical="center"/>
    </xf>
    <xf numFmtId="38" fontId="26" fillId="0" borderId="31" xfId="1" applyFont="1" applyBorder="1">
      <alignment vertical="center"/>
    </xf>
    <xf numFmtId="0" fontId="24" fillId="0" borderId="46" xfId="0" applyFont="1" applyBorder="1">
      <alignment vertical="center"/>
    </xf>
    <xf numFmtId="0" fontId="24" fillId="0" borderId="47" xfId="0" applyFont="1" applyBorder="1">
      <alignment vertical="center"/>
    </xf>
    <xf numFmtId="0" fontId="24" fillId="0" borderId="48" xfId="0" applyFont="1" applyBorder="1">
      <alignment vertical="center"/>
    </xf>
    <xf numFmtId="38" fontId="24" fillId="0" borderId="2" xfId="1" applyFont="1" applyBorder="1">
      <alignment vertical="center"/>
    </xf>
    <xf numFmtId="178" fontId="26" fillId="0" borderId="42" xfId="1" applyNumberFormat="1" applyFont="1" applyBorder="1" applyAlignment="1"/>
    <xf numFmtId="0" fontId="24" fillId="0" borderId="49" xfId="0" applyFont="1" applyBorder="1">
      <alignment vertical="center"/>
    </xf>
    <xf numFmtId="0" fontId="24" fillId="0" borderId="37" xfId="0" applyFont="1" applyBorder="1">
      <alignment vertical="center"/>
    </xf>
    <xf numFmtId="38" fontId="24" fillId="0" borderId="31" xfId="1" applyFont="1" applyBorder="1">
      <alignment vertical="center"/>
    </xf>
    <xf numFmtId="0" fontId="26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24" xfId="0" applyFont="1" applyBorder="1">
      <alignment vertical="center"/>
    </xf>
    <xf numFmtId="178" fontId="26" fillId="0" borderId="2" xfId="1" applyNumberFormat="1" applyFont="1" applyBorder="1" applyAlignment="1"/>
    <xf numFmtId="0" fontId="26" fillId="0" borderId="53" xfId="0" applyFont="1" applyBorder="1">
      <alignment vertical="center"/>
    </xf>
    <xf numFmtId="0" fontId="24" fillId="0" borderId="30" xfId="0" applyFont="1" applyBorder="1">
      <alignment vertical="center"/>
    </xf>
    <xf numFmtId="0" fontId="28" fillId="0" borderId="49" xfId="0" applyFont="1" applyBorder="1">
      <alignment vertical="center"/>
    </xf>
    <xf numFmtId="0" fontId="28" fillId="0" borderId="46" xfId="0" applyFont="1" applyBorder="1">
      <alignment vertical="center"/>
    </xf>
    <xf numFmtId="38" fontId="26" fillId="0" borderId="39" xfId="1" applyFont="1" applyBorder="1" applyAlignment="1"/>
    <xf numFmtId="0" fontId="26" fillId="0" borderId="0" xfId="0" applyFont="1">
      <alignment vertical="center"/>
    </xf>
    <xf numFmtId="38" fontId="26" fillId="0" borderId="0" xfId="1" applyFont="1">
      <alignment vertical="center"/>
    </xf>
    <xf numFmtId="0" fontId="2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topLeftCell="C1" workbookViewId="0">
      <selection activeCell="C1" sqref="C1"/>
    </sheetView>
  </sheetViews>
  <sheetFormatPr defaultRowHeight="13.5"/>
  <cols>
    <col min="1" max="1" width="6.25" hidden="1" customWidth="1"/>
    <col min="2" max="2" width="6.125" hidden="1" customWidth="1"/>
    <col min="3" max="3" width="7.625" customWidth="1"/>
    <col min="4" max="4" width="15.375" customWidth="1"/>
    <col min="5" max="5" width="15.625" customWidth="1"/>
    <col min="6" max="6" width="27.5" customWidth="1"/>
    <col min="7" max="7" width="9.125" customWidth="1"/>
    <col min="8" max="8" width="9" customWidth="1"/>
    <col min="9" max="9" width="12.875" customWidth="1"/>
    <col min="10" max="10" width="3.5" customWidth="1"/>
    <col min="11" max="12" width="7.75" customWidth="1"/>
    <col min="14" max="14" width="3.625" customWidth="1"/>
    <col min="15" max="16" width="7.75" customWidth="1"/>
    <col min="17" max="17" width="9" style="65"/>
  </cols>
  <sheetData>
    <row r="1" spans="1:19" ht="18.75">
      <c r="A1" s="1"/>
      <c r="B1" s="1"/>
      <c r="C1" s="2" t="s">
        <v>12</v>
      </c>
      <c r="D1" s="1"/>
      <c r="E1" s="3" t="s">
        <v>166</v>
      </c>
      <c r="F1" s="2"/>
      <c r="G1" s="4"/>
      <c r="H1" s="4"/>
      <c r="I1" s="5"/>
      <c r="J1" s="1"/>
      <c r="K1" s="6" t="s">
        <v>0</v>
      </c>
      <c r="L1" s="7"/>
      <c r="M1" s="8"/>
      <c r="N1" s="9"/>
      <c r="O1" s="10" t="s">
        <v>1</v>
      </c>
      <c r="P1" s="7"/>
      <c r="Q1" s="7"/>
      <c r="R1" s="8"/>
      <c r="S1" s="11"/>
    </row>
    <row r="2" spans="1:19">
      <c r="A2" s="12"/>
      <c r="B2" s="12"/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5" t="s">
        <v>7</v>
      </c>
      <c r="I2" s="13" t="s">
        <v>8</v>
      </c>
      <c r="J2" s="1"/>
      <c r="K2" s="16" t="s">
        <v>9</v>
      </c>
      <c r="L2" s="17" t="s">
        <v>7</v>
      </c>
      <c r="M2" s="18" t="s">
        <v>10</v>
      </c>
      <c r="N2" s="8"/>
      <c r="O2" s="19" t="s">
        <v>9</v>
      </c>
      <c r="P2" s="20" t="s">
        <v>7</v>
      </c>
      <c r="Q2" s="136" t="s">
        <v>11</v>
      </c>
      <c r="R2" s="141" t="s">
        <v>148</v>
      </c>
      <c r="S2" s="21"/>
    </row>
    <row r="3" spans="1:19">
      <c r="A3" s="1">
        <v>1</v>
      </c>
      <c r="B3" s="1">
        <f>IF(I3="","",A3)</f>
        <v>1</v>
      </c>
      <c r="C3" s="22">
        <v>43191</v>
      </c>
      <c r="D3" s="23" t="s">
        <v>135</v>
      </c>
      <c r="E3" s="23" t="s">
        <v>135</v>
      </c>
      <c r="F3" s="24" t="s">
        <v>170</v>
      </c>
      <c r="G3" s="25">
        <v>100000</v>
      </c>
      <c r="H3" s="26"/>
      <c r="I3" s="27">
        <f>G3</f>
        <v>100000</v>
      </c>
      <c r="J3" s="1"/>
      <c r="K3" s="28"/>
      <c r="L3" s="29"/>
      <c r="M3" s="30">
        <v>80000</v>
      </c>
      <c r="N3" s="8"/>
      <c r="O3" s="31"/>
      <c r="P3" s="32"/>
      <c r="Q3" s="137">
        <v>20000</v>
      </c>
      <c r="R3" s="8" t="str">
        <f>IF(I3="","",IF(I3=M3+Q3,"〇","×"))</f>
        <v>〇</v>
      </c>
      <c r="S3" s="33"/>
    </row>
    <row r="4" spans="1:19">
      <c r="A4" s="1">
        <v>2</v>
      </c>
      <c r="B4" s="1">
        <f t="shared" ref="B4:B67" si="0">IF(I4="","",A4)</f>
        <v>2</v>
      </c>
      <c r="C4" s="22">
        <v>43192</v>
      </c>
      <c r="D4" s="34" t="s">
        <v>22</v>
      </c>
      <c r="E4" s="35" t="s">
        <v>163</v>
      </c>
      <c r="F4" s="35" t="s">
        <v>161</v>
      </c>
      <c r="G4" s="36">
        <v>50000</v>
      </c>
      <c r="H4" s="37"/>
      <c r="I4" s="38">
        <f>IF(D4="","",I3+G4-H4)</f>
        <v>150000</v>
      </c>
      <c r="J4" s="1"/>
      <c r="K4" s="39"/>
      <c r="L4" s="40"/>
      <c r="M4" s="41">
        <f t="shared" ref="M4:M16" si="1">IF(I4="","",M3+K4-L4)</f>
        <v>80000</v>
      </c>
      <c r="N4" s="8"/>
      <c r="O4" s="49">
        <v>50000</v>
      </c>
      <c r="P4" s="43"/>
      <c r="Q4" s="138">
        <f t="shared" ref="Q4:Q16" si="2">IF(I4="","",Q3+O4-P4)</f>
        <v>70000</v>
      </c>
      <c r="R4" s="8" t="str">
        <f t="shared" ref="R4:R19" si="3">IF(I4="","",IF(I4=M4+Q4,"〇","×"))</f>
        <v>〇</v>
      </c>
      <c r="S4" s="33"/>
    </row>
    <row r="5" spans="1:19">
      <c r="A5" s="1">
        <v>3</v>
      </c>
      <c r="B5" s="1">
        <f t="shared" si="0"/>
        <v>3</v>
      </c>
      <c r="C5" s="22">
        <v>43193</v>
      </c>
      <c r="D5" s="44" t="s">
        <v>24</v>
      </c>
      <c r="E5" s="35" t="s">
        <v>164</v>
      </c>
      <c r="F5" s="35" t="s">
        <v>161</v>
      </c>
      <c r="G5" s="36">
        <v>30000</v>
      </c>
      <c r="H5" s="37"/>
      <c r="I5" s="38">
        <f t="shared" ref="I5:I68" si="4">IF(D5="","",I4+G5-H5)</f>
        <v>180000</v>
      </c>
      <c r="J5" s="1"/>
      <c r="K5" s="39">
        <v>30000</v>
      </c>
      <c r="L5" s="40"/>
      <c r="M5" s="41">
        <f t="shared" si="1"/>
        <v>110000</v>
      </c>
      <c r="N5" s="8"/>
      <c r="O5" s="49"/>
      <c r="P5" s="50"/>
      <c r="Q5" s="138">
        <f t="shared" si="2"/>
        <v>70000</v>
      </c>
      <c r="R5" s="8" t="str">
        <f t="shared" si="3"/>
        <v>〇</v>
      </c>
      <c r="S5" s="33"/>
    </row>
    <row r="6" spans="1:19">
      <c r="A6" s="1">
        <v>4</v>
      </c>
      <c r="B6" s="1">
        <f t="shared" si="0"/>
        <v>4</v>
      </c>
      <c r="C6" s="22">
        <v>43194</v>
      </c>
      <c r="D6" s="44" t="s">
        <v>27</v>
      </c>
      <c r="E6" s="35" t="s">
        <v>165</v>
      </c>
      <c r="F6" s="35" t="s">
        <v>161</v>
      </c>
      <c r="G6" s="36">
        <v>1500</v>
      </c>
      <c r="H6" s="37"/>
      <c r="I6" s="38">
        <f t="shared" si="4"/>
        <v>181500</v>
      </c>
      <c r="J6" s="1"/>
      <c r="K6" s="39">
        <v>1500</v>
      </c>
      <c r="L6" s="40"/>
      <c r="M6" s="41">
        <f t="shared" si="1"/>
        <v>111500</v>
      </c>
      <c r="N6" s="8"/>
      <c r="O6" s="49"/>
      <c r="P6" s="50"/>
      <c r="Q6" s="138">
        <f t="shared" si="2"/>
        <v>70000</v>
      </c>
      <c r="R6" s="8" t="str">
        <f t="shared" si="3"/>
        <v>〇</v>
      </c>
      <c r="S6" s="33"/>
    </row>
    <row r="7" spans="1:19">
      <c r="A7" s="1">
        <v>5</v>
      </c>
      <c r="B7" s="1">
        <f t="shared" si="0"/>
        <v>5</v>
      </c>
      <c r="C7" s="22">
        <v>43195</v>
      </c>
      <c r="D7" s="44" t="s">
        <v>101</v>
      </c>
      <c r="E7" s="35" t="s">
        <v>165</v>
      </c>
      <c r="F7" s="35" t="s">
        <v>161</v>
      </c>
      <c r="G7" s="36">
        <v>100</v>
      </c>
      <c r="H7" s="37"/>
      <c r="I7" s="38">
        <f t="shared" si="4"/>
        <v>181600</v>
      </c>
      <c r="J7" s="1"/>
      <c r="K7" s="39"/>
      <c r="L7" s="50"/>
      <c r="M7" s="41">
        <f t="shared" si="1"/>
        <v>111500</v>
      </c>
      <c r="N7" s="8"/>
      <c r="O7" s="49">
        <v>100</v>
      </c>
      <c r="P7" s="50"/>
      <c r="Q7" s="138">
        <f t="shared" si="2"/>
        <v>70100</v>
      </c>
      <c r="R7" s="8" t="str">
        <f t="shared" si="3"/>
        <v>〇</v>
      </c>
      <c r="S7" s="33"/>
    </row>
    <row r="8" spans="1:19">
      <c r="A8" s="1">
        <v>6</v>
      </c>
      <c r="B8" s="1">
        <f t="shared" si="0"/>
        <v>6</v>
      </c>
      <c r="C8" s="22">
        <v>43201</v>
      </c>
      <c r="D8" s="44" t="s">
        <v>147</v>
      </c>
      <c r="E8" s="45"/>
      <c r="F8" s="35" t="s">
        <v>161</v>
      </c>
      <c r="G8" s="36"/>
      <c r="H8" s="37"/>
      <c r="I8" s="38">
        <f t="shared" si="4"/>
        <v>181600</v>
      </c>
      <c r="J8" s="1"/>
      <c r="K8" s="39"/>
      <c r="L8" s="40">
        <v>20000</v>
      </c>
      <c r="M8" s="41">
        <f t="shared" si="1"/>
        <v>91500</v>
      </c>
      <c r="N8" s="8"/>
      <c r="O8" s="42">
        <v>20000</v>
      </c>
      <c r="P8" s="50"/>
      <c r="Q8" s="138">
        <f t="shared" si="2"/>
        <v>90100</v>
      </c>
      <c r="R8" s="8" t="str">
        <f t="shared" si="3"/>
        <v>〇</v>
      </c>
      <c r="S8" s="33"/>
    </row>
    <row r="9" spans="1:19">
      <c r="A9" s="1">
        <v>7</v>
      </c>
      <c r="B9" s="1">
        <f t="shared" si="0"/>
        <v>7</v>
      </c>
      <c r="C9" s="22">
        <v>43202</v>
      </c>
      <c r="D9" s="44" t="s">
        <v>141</v>
      </c>
      <c r="E9" s="45" t="s">
        <v>162</v>
      </c>
      <c r="F9" s="51" t="s">
        <v>169</v>
      </c>
      <c r="G9" s="36"/>
      <c r="H9" s="37">
        <v>1500</v>
      </c>
      <c r="I9" s="38">
        <f t="shared" si="4"/>
        <v>180100</v>
      </c>
      <c r="J9" s="1"/>
      <c r="K9" s="39"/>
      <c r="L9" s="40">
        <v>1500</v>
      </c>
      <c r="M9" s="41">
        <f t="shared" si="1"/>
        <v>90000</v>
      </c>
      <c r="N9" s="8"/>
      <c r="O9" s="42"/>
      <c r="P9" s="50"/>
      <c r="Q9" s="138">
        <f t="shared" si="2"/>
        <v>90100</v>
      </c>
      <c r="R9" s="8" t="str">
        <f t="shared" si="3"/>
        <v>〇</v>
      </c>
      <c r="S9" s="33"/>
    </row>
    <row r="10" spans="1:19">
      <c r="A10" s="1">
        <v>8</v>
      </c>
      <c r="B10" s="1" t="str">
        <f t="shared" si="0"/>
        <v/>
      </c>
      <c r="C10" s="22"/>
      <c r="D10" s="44"/>
      <c r="E10" s="45"/>
      <c r="F10" s="51"/>
      <c r="G10" s="36"/>
      <c r="H10" s="37"/>
      <c r="I10" s="38" t="str">
        <f t="shared" si="4"/>
        <v/>
      </c>
      <c r="J10" s="1"/>
      <c r="K10" s="39"/>
      <c r="L10" s="40"/>
      <c r="M10" s="41" t="str">
        <f t="shared" si="1"/>
        <v/>
      </c>
      <c r="N10" s="8"/>
      <c r="O10" s="42"/>
      <c r="P10" s="50"/>
      <c r="Q10" s="138" t="str">
        <f t="shared" si="2"/>
        <v/>
      </c>
      <c r="R10" s="8" t="str">
        <f t="shared" si="3"/>
        <v/>
      </c>
      <c r="S10" s="33"/>
    </row>
    <row r="11" spans="1:19">
      <c r="A11" s="1">
        <v>9</v>
      </c>
      <c r="B11" s="1" t="str">
        <f t="shared" si="0"/>
        <v/>
      </c>
      <c r="C11" s="22"/>
      <c r="D11" s="44"/>
      <c r="E11" s="45"/>
      <c r="F11" s="51"/>
      <c r="G11" s="36"/>
      <c r="H11" s="37"/>
      <c r="I11" s="38" t="str">
        <f t="shared" si="4"/>
        <v/>
      </c>
      <c r="J11" s="1"/>
      <c r="K11" s="39"/>
      <c r="L11" s="40"/>
      <c r="M11" s="41" t="str">
        <f t="shared" si="1"/>
        <v/>
      </c>
      <c r="N11" s="8"/>
      <c r="O11" s="42"/>
      <c r="P11" s="50"/>
      <c r="Q11" s="138" t="str">
        <f t="shared" si="2"/>
        <v/>
      </c>
      <c r="R11" s="8" t="str">
        <f t="shared" si="3"/>
        <v/>
      </c>
      <c r="S11" s="33"/>
    </row>
    <row r="12" spans="1:19">
      <c r="A12" s="1">
        <v>10</v>
      </c>
      <c r="B12" s="1" t="str">
        <f t="shared" si="0"/>
        <v/>
      </c>
      <c r="C12" s="22"/>
      <c r="D12" s="44"/>
      <c r="E12" s="45"/>
      <c r="F12" s="46"/>
      <c r="G12" s="36"/>
      <c r="H12" s="37"/>
      <c r="I12" s="38" t="str">
        <f t="shared" si="4"/>
        <v/>
      </c>
      <c r="J12" s="1"/>
      <c r="K12" s="39"/>
      <c r="L12" s="40"/>
      <c r="M12" s="41" t="str">
        <f t="shared" si="1"/>
        <v/>
      </c>
      <c r="N12" s="8"/>
      <c r="O12" s="42"/>
      <c r="P12" s="50"/>
      <c r="Q12" s="138" t="str">
        <f t="shared" si="2"/>
        <v/>
      </c>
      <c r="R12" s="8" t="str">
        <f t="shared" si="3"/>
        <v/>
      </c>
      <c r="S12" s="33"/>
    </row>
    <row r="13" spans="1:19">
      <c r="A13" s="1">
        <v>11</v>
      </c>
      <c r="B13" s="1" t="str">
        <f t="shared" si="0"/>
        <v/>
      </c>
      <c r="C13" s="22"/>
      <c r="D13" s="44"/>
      <c r="E13" s="45"/>
      <c r="F13" s="46"/>
      <c r="G13" s="36"/>
      <c r="H13" s="37"/>
      <c r="I13" s="38" t="str">
        <f t="shared" si="4"/>
        <v/>
      </c>
      <c r="J13" s="1"/>
      <c r="K13" s="39"/>
      <c r="L13" s="40"/>
      <c r="M13" s="41" t="str">
        <f t="shared" si="1"/>
        <v/>
      </c>
      <c r="N13" s="8"/>
      <c r="O13" s="42"/>
      <c r="P13" s="50"/>
      <c r="Q13" s="138" t="str">
        <f t="shared" si="2"/>
        <v/>
      </c>
      <c r="R13" s="8" t="str">
        <f t="shared" si="3"/>
        <v/>
      </c>
      <c r="S13" s="33"/>
    </row>
    <row r="14" spans="1:19">
      <c r="A14" s="1">
        <v>12</v>
      </c>
      <c r="B14" s="1" t="str">
        <f t="shared" si="0"/>
        <v/>
      </c>
      <c r="C14" s="22"/>
      <c r="D14" s="44"/>
      <c r="E14" s="45"/>
      <c r="F14" s="52"/>
      <c r="G14" s="36"/>
      <c r="H14" s="37"/>
      <c r="I14" s="38" t="str">
        <f t="shared" si="4"/>
        <v/>
      </c>
      <c r="J14" s="1"/>
      <c r="K14" s="39"/>
      <c r="L14" s="40"/>
      <c r="M14" s="41" t="str">
        <f t="shared" si="1"/>
        <v/>
      </c>
      <c r="N14" s="8"/>
      <c r="O14" s="42"/>
      <c r="P14" s="50"/>
      <c r="Q14" s="138" t="str">
        <f t="shared" si="2"/>
        <v/>
      </c>
      <c r="R14" s="8" t="str">
        <f t="shared" si="3"/>
        <v/>
      </c>
      <c r="S14" s="33"/>
    </row>
    <row r="15" spans="1:19">
      <c r="A15" s="1">
        <v>13</v>
      </c>
      <c r="B15" s="1" t="str">
        <f t="shared" si="0"/>
        <v/>
      </c>
      <c r="C15" s="22"/>
      <c r="D15" s="44"/>
      <c r="E15" s="45"/>
      <c r="F15" s="45"/>
      <c r="G15" s="36"/>
      <c r="H15" s="37"/>
      <c r="I15" s="38" t="str">
        <f t="shared" si="4"/>
        <v/>
      </c>
      <c r="J15" s="1"/>
      <c r="K15" s="39"/>
      <c r="L15" s="40"/>
      <c r="M15" s="41" t="str">
        <f t="shared" si="1"/>
        <v/>
      </c>
      <c r="N15" s="8"/>
      <c r="O15" s="42"/>
      <c r="P15" s="50"/>
      <c r="Q15" s="138" t="str">
        <f t="shared" si="2"/>
        <v/>
      </c>
      <c r="R15" s="8" t="str">
        <f t="shared" si="3"/>
        <v/>
      </c>
      <c r="S15" s="33"/>
    </row>
    <row r="16" spans="1:19">
      <c r="A16" s="1">
        <v>14</v>
      </c>
      <c r="B16" s="1" t="str">
        <f t="shared" si="0"/>
        <v/>
      </c>
      <c r="C16" s="22"/>
      <c r="D16" s="44"/>
      <c r="E16" s="45"/>
      <c r="F16" s="45"/>
      <c r="G16" s="36"/>
      <c r="H16" s="37"/>
      <c r="I16" s="38" t="str">
        <f t="shared" si="4"/>
        <v/>
      </c>
      <c r="J16" s="1"/>
      <c r="K16" s="39"/>
      <c r="L16" s="40"/>
      <c r="M16" s="41" t="str">
        <f t="shared" si="1"/>
        <v/>
      </c>
      <c r="N16" s="8"/>
      <c r="O16" s="42"/>
      <c r="P16" s="43"/>
      <c r="Q16" s="138" t="str">
        <f t="shared" si="2"/>
        <v/>
      </c>
      <c r="R16" s="8" t="str">
        <f t="shared" si="3"/>
        <v/>
      </c>
      <c r="S16" s="33"/>
    </row>
    <row r="17" spans="1:19">
      <c r="A17" s="1">
        <v>15</v>
      </c>
      <c r="B17" s="1" t="str">
        <f t="shared" si="0"/>
        <v/>
      </c>
      <c r="C17" s="22"/>
      <c r="D17" s="44"/>
      <c r="E17" s="45"/>
      <c r="F17" s="45"/>
      <c r="G17" s="36"/>
      <c r="H17" s="37"/>
      <c r="I17" s="38" t="str">
        <f t="shared" si="4"/>
        <v/>
      </c>
      <c r="J17" s="1"/>
      <c r="K17" s="39"/>
      <c r="L17" s="40"/>
      <c r="M17" s="41" t="str">
        <f>IF(I17="","",M16+K17-L17)</f>
        <v/>
      </c>
      <c r="N17" s="8"/>
      <c r="O17" s="42"/>
      <c r="P17" s="43"/>
      <c r="Q17" s="138" t="str">
        <f>IF(I17="","",Q16+O17-P17)</f>
        <v/>
      </c>
      <c r="R17" s="8" t="str">
        <f t="shared" si="3"/>
        <v/>
      </c>
      <c r="S17" s="33"/>
    </row>
    <row r="18" spans="1:19">
      <c r="A18" s="1">
        <v>16</v>
      </c>
      <c r="B18" s="1" t="str">
        <f t="shared" si="0"/>
        <v/>
      </c>
      <c r="C18" s="47"/>
      <c r="D18" s="44"/>
      <c r="E18" s="44"/>
      <c r="F18" s="53"/>
      <c r="G18" s="54"/>
      <c r="H18" s="37"/>
      <c r="I18" s="38" t="str">
        <f t="shared" si="4"/>
        <v/>
      </c>
      <c r="J18" s="1"/>
      <c r="K18" s="39"/>
      <c r="L18" s="40"/>
      <c r="M18" s="41" t="str">
        <f t="shared" ref="M18:M21" si="5">IF(I18="","",M17+K18-L18)</f>
        <v/>
      </c>
      <c r="N18" s="8"/>
      <c r="O18" s="42"/>
      <c r="P18" s="43"/>
      <c r="Q18" s="138" t="str">
        <f t="shared" ref="Q18:Q23" si="6">IF(I18="","",Q17+O18-P18)</f>
        <v/>
      </c>
      <c r="R18" s="8" t="str">
        <f t="shared" si="3"/>
        <v/>
      </c>
      <c r="S18" s="33"/>
    </row>
    <row r="19" spans="1:19">
      <c r="A19" s="1">
        <v>17</v>
      </c>
      <c r="B19" s="1" t="str">
        <f t="shared" si="0"/>
        <v/>
      </c>
      <c r="C19" s="47"/>
      <c r="D19" s="44"/>
      <c r="E19" s="45"/>
      <c r="F19" s="37"/>
      <c r="G19" s="54"/>
      <c r="H19" s="37"/>
      <c r="I19" s="38" t="str">
        <f t="shared" si="4"/>
        <v/>
      </c>
      <c r="J19" s="1"/>
      <c r="K19" s="39"/>
      <c r="L19" s="40"/>
      <c r="M19" s="41" t="str">
        <f t="shared" si="5"/>
        <v/>
      </c>
      <c r="N19" s="8"/>
      <c r="O19" s="42"/>
      <c r="P19" s="43"/>
      <c r="Q19" s="138" t="str">
        <f t="shared" si="6"/>
        <v/>
      </c>
      <c r="R19" s="8" t="str">
        <f t="shared" si="3"/>
        <v/>
      </c>
      <c r="S19" s="33"/>
    </row>
    <row r="20" spans="1:19">
      <c r="A20" s="1">
        <v>18</v>
      </c>
      <c r="B20" s="1" t="str">
        <f t="shared" si="0"/>
        <v/>
      </c>
      <c r="C20" s="47"/>
      <c r="D20" s="44"/>
      <c r="E20" s="44"/>
      <c r="F20" s="52"/>
      <c r="G20" s="54"/>
      <c r="H20" s="37"/>
      <c r="I20" s="38" t="str">
        <f t="shared" si="4"/>
        <v/>
      </c>
      <c r="J20" s="1"/>
      <c r="K20" s="39"/>
      <c r="L20" s="40"/>
      <c r="M20" s="41" t="str">
        <f t="shared" si="5"/>
        <v/>
      </c>
      <c r="N20" s="8"/>
      <c r="O20" s="42"/>
      <c r="P20" s="43"/>
      <c r="Q20" s="138" t="str">
        <f t="shared" si="6"/>
        <v/>
      </c>
      <c r="R20" s="55"/>
      <c r="S20" s="33"/>
    </row>
    <row r="21" spans="1:19">
      <c r="A21" s="1">
        <v>19</v>
      </c>
      <c r="B21" s="1" t="str">
        <f t="shared" si="0"/>
        <v/>
      </c>
      <c r="C21" s="47"/>
      <c r="D21" s="44"/>
      <c r="E21" s="44"/>
      <c r="F21" s="53"/>
      <c r="G21" s="54"/>
      <c r="H21" s="37"/>
      <c r="I21" s="38" t="str">
        <f t="shared" si="4"/>
        <v/>
      </c>
      <c r="J21" s="1"/>
      <c r="K21" s="39"/>
      <c r="L21" s="40"/>
      <c r="M21" s="41" t="str">
        <f t="shared" si="5"/>
        <v/>
      </c>
      <c r="N21" s="8"/>
      <c r="O21" s="42"/>
      <c r="P21" s="43"/>
      <c r="Q21" s="138" t="str">
        <f t="shared" si="6"/>
        <v/>
      </c>
      <c r="R21" s="55"/>
      <c r="S21" s="33"/>
    </row>
    <row r="22" spans="1:19">
      <c r="A22" s="1">
        <v>20</v>
      </c>
      <c r="B22" s="1" t="str">
        <f t="shared" si="0"/>
        <v/>
      </c>
      <c r="C22" s="47"/>
      <c r="D22" s="48"/>
      <c r="E22" s="44"/>
      <c r="F22" s="53"/>
      <c r="G22" s="54"/>
      <c r="H22" s="37"/>
      <c r="I22" s="38" t="str">
        <f t="shared" si="4"/>
        <v/>
      </c>
      <c r="J22" s="1"/>
      <c r="K22" s="39"/>
      <c r="L22" s="40"/>
      <c r="M22" s="41"/>
      <c r="N22" s="8"/>
      <c r="O22" s="42"/>
      <c r="P22" s="43"/>
      <c r="Q22" s="138" t="str">
        <f t="shared" si="6"/>
        <v/>
      </c>
      <c r="R22" s="55"/>
      <c r="S22" s="33"/>
    </row>
    <row r="23" spans="1:19">
      <c r="A23" s="1">
        <v>21</v>
      </c>
      <c r="B23" s="1" t="str">
        <f t="shared" si="0"/>
        <v/>
      </c>
      <c r="C23" s="56"/>
      <c r="D23" s="44"/>
      <c r="E23" s="44"/>
      <c r="F23" s="53"/>
      <c r="G23" s="54"/>
      <c r="H23" s="37"/>
      <c r="I23" s="38" t="str">
        <f t="shared" si="4"/>
        <v/>
      </c>
      <c r="J23" s="1"/>
      <c r="K23" s="39"/>
      <c r="L23" s="40"/>
      <c r="M23" s="41"/>
      <c r="N23" s="8"/>
      <c r="O23" s="42"/>
      <c r="P23" s="43"/>
      <c r="Q23" s="138" t="str">
        <f t="shared" si="6"/>
        <v/>
      </c>
      <c r="R23" s="55"/>
      <c r="S23" s="33"/>
    </row>
    <row r="24" spans="1:19">
      <c r="A24" s="1">
        <v>22</v>
      </c>
      <c r="B24" s="1" t="str">
        <f t="shared" si="0"/>
        <v/>
      </c>
      <c r="C24" s="56"/>
      <c r="D24" s="44"/>
      <c r="E24" s="44"/>
      <c r="F24" s="53"/>
      <c r="G24" s="54"/>
      <c r="H24" s="37"/>
      <c r="I24" s="38" t="str">
        <f t="shared" si="4"/>
        <v/>
      </c>
      <c r="J24" s="1"/>
      <c r="K24" s="39"/>
      <c r="L24" s="40"/>
      <c r="M24" s="41"/>
      <c r="N24" s="8"/>
      <c r="O24" s="42"/>
      <c r="P24" s="43"/>
      <c r="Q24" s="139"/>
      <c r="R24" s="55"/>
      <c r="S24" s="33"/>
    </row>
    <row r="25" spans="1:19">
      <c r="A25" s="1">
        <v>23</v>
      </c>
      <c r="B25" s="1" t="str">
        <f t="shared" si="0"/>
        <v/>
      </c>
      <c r="C25" s="56"/>
      <c r="D25" s="44"/>
      <c r="E25" s="44"/>
      <c r="F25" s="57"/>
      <c r="G25" s="54"/>
      <c r="H25" s="37"/>
      <c r="I25" s="38" t="str">
        <f t="shared" si="4"/>
        <v/>
      </c>
      <c r="J25" s="1"/>
      <c r="K25" s="39"/>
      <c r="L25" s="40"/>
      <c r="M25" s="41"/>
      <c r="N25" s="8"/>
      <c r="O25" s="42"/>
      <c r="P25" s="43"/>
      <c r="Q25" s="139"/>
      <c r="R25" s="55"/>
      <c r="S25" s="33"/>
    </row>
    <row r="26" spans="1:19">
      <c r="A26" s="1">
        <v>24</v>
      </c>
      <c r="B26" s="1" t="str">
        <f t="shared" si="0"/>
        <v/>
      </c>
      <c r="C26" s="56"/>
      <c r="D26" s="44"/>
      <c r="E26" s="44"/>
      <c r="F26" s="53"/>
      <c r="G26" s="54"/>
      <c r="H26" s="37"/>
      <c r="I26" s="38" t="str">
        <f t="shared" si="4"/>
        <v/>
      </c>
      <c r="J26" s="1"/>
      <c r="K26" s="39"/>
      <c r="L26" s="40"/>
      <c r="M26" s="41"/>
      <c r="N26" s="8"/>
      <c r="O26" s="42"/>
      <c r="P26" s="43"/>
      <c r="Q26" s="139"/>
      <c r="R26" s="8"/>
      <c r="S26" s="33"/>
    </row>
    <row r="27" spans="1:19">
      <c r="A27" s="1">
        <v>25</v>
      </c>
      <c r="B27" s="1" t="str">
        <f t="shared" si="0"/>
        <v/>
      </c>
      <c r="C27" s="56"/>
      <c r="D27" s="44"/>
      <c r="E27" s="44"/>
      <c r="F27" s="53"/>
      <c r="G27" s="54"/>
      <c r="H27" s="37"/>
      <c r="I27" s="38" t="str">
        <f t="shared" si="4"/>
        <v/>
      </c>
      <c r="J27" s="1"/>
      <c r="K27" s="39"/>
      <c r="L27" s="40"/>
      <c r="M27" s="41"/>
      <c r="N27" s="8"/>
      <c r="O27" s="42"/>
      <c r="P27" s="43"/>
      <c r="Q27" s="139"/>
      <c r="R27" s="8"/>
      <c r="S27" s="33"/>
    </row>
    <row r="28" spans="1:19">
      <c r="A28" s="1">
        <v>26</v>
      </c>
      <c r="B28" s="1" t="str">
        <f t="shared" si="0"/>
        <v/>
      </c>
      <c r="C28" s="56"/>
      <c r="D28" s="44"/>
      <c r="E28" s="45"/>
      <c r="F28" s="45"/>
      <c r="G28" s="54"/>
      <c r="H28" s="37"/>
      <c r="I28" s="38" t="str">
        <f t="shared" si="4"/>
        <v/>
      </c>
      <c r="J28" s="1"/>
      <c r="K28" s="39"/>
      <c r="L28" s="40"/>
      <c r="M28" s="41"/>
      <c r="N28" s="8"/>
      <c r="O28" s="42"/>
      <c r="P28" s="43"/>
      <c r="Q28" s="139"/>
      <c r="R28" s="8"/>
      <c r="S28" s="33"/>
    </row>
    <row r="29" spans="1:19">
      <c r="A29" s="1">
        <v>27</v>
      </c>
      <c r="B29" s="1" t="str">
        <f t="shared" si="0"/>
        <v/>
      </c>
      <c r="C29" s="56"/>
      <c r="D29" s="44"/>
      <c r="E29" s="44"/>
      <c r="F29" s="57"/>
      <c r="G29" s="58"/>
      <c r="H29" s="37"/>
      <c r="I29" s="38" t="str">
        <f t="shared" si="4"/>
        <v/>
      </c>
      <c r="J29" s="1"/>
      <c r="K29" s="39"/>
      <c r="L29" s="40"/>
      <c r="M29" s="41"/>
      <c r="N29" s="8"/>
      <c r="O29" s="42"/>
      <c r="P29" s="43"/>
      <c r="Q29" s="139"/>
      <c r="R29" s="8"/>
      <c r="S29" s="33"/>
    </row>
    <row r="30" spans="1:19">
      <c r="A30" s="1">
        <v>28</v>
      </c>
      <c r="B30" s="1" t="str">
        <f t="shared" si="0"/>
        <v/>
      </c>
      <c r="C30" s="56"/>
      <c r="D30" s="44"/>
      <c r="E30" s="45"/>
      <c r="F30" s="59"/>
      <c r="G30" s="60"/>
      <c r="H30" s="37"/>
      <c r="I30" s="38" t="str">
        <f t="shared" si="4"/>
        <v/>
      </c>
      <c r="J30" s="1"/>
      <c r="K30" s="39"/>
      <c r="L30" s="40"/>
      <c r="M30" s="41"/>
      <c r="N30" s="8"/>
      <c r="O30" s="42"/>
      <c r="P30" s="43"/>
      <c r="Q30" s="139"/>
      <c r="R30" s="8"/>
      <c r="S30" s="33"/>
    </row>
    <row r="31" spans="1:19" hidden="1">
      <c r="A31" s="1">
        <v>29</v>
      </c>
      <c r="B31" s="1" t="str">
        <f t="shared" si="0"/>
        <v/>
      </c>
      <c r="C31" s="56"/>
      <c r="D31" s="44"/>
      <c r="E31" s="45"/>
      <c r="F31" s="59"/>
      <c r="G31" s="60"/>
      <c r="H31" s="59"/>
      <c r="I31" s="38" t="str">
        <f t="shared" si="4"/>
        <v/>
      </c>
      <c r="J31" s="1"/>
      <c r="K31" s="39"/>
      <c r="L31" s="40"/>
      <c r="M31" s="41"/>
      <c r="N31" s="8"/>
      <c r="O31" s="42"/>
      <c r="P31" s="43"/>
      <c r="Q31" s="139"/>
      <c r="R31" s="8"/>
      <c r="S31" s="33"/>
    </row>
    <row r="32" spans="1:19" hidden="1">
      <c r="A32" s="1">
        <v>30</v>
      </c>
      <c r="B32" s="1" t="str">
        <f t="shared" si="0"/>
        <v/>
      </c>
      <c r="C32" s="56"/>
      <c r="D32" s="45"/>
      <c r="E32" s="45"/>
      <c r="F32" s="53"/>
      <c r="G32" s="60"/>
      <c r="H32" s="59"/>
      <c r="I32" s="38" t="str">
        <f t="shared" si="4"/>
        <v/>
      </c>
      <c r="J32" s="1"/>
      <c r="K32" s="39"/>
      <c r="L32" s="40"/>
      <c r="M32" s="41"/>
      <c r="N32" s="8"/>
      <c r="O32" s="42"/>
      <c r="P32" s="43"/>
      <c r="Q32" s="139"/>
      <c r="R32" s="8"/>
      <c r="S32" s="33"/>
    </row>
    <row r="33" spans="1:19" hidden="1">
      <c r="A33" s="1">
        <v>31</v>
      </c>
      <c r="B33" s="1" t="str">
        <f t="shared" si="0"/>
        <v/>
      </c>
      <c r="C33" s="56"/>
      <c r="D33" s="45"/>
      <c r="E33" s="45"/>
      <c r="F33" s="59"/>
      <c r="G33" s="60"/>
      <c r="H33" s="37"/>
      <c r="I33" s="38" t="str">
        <f t="shared" si="4"/>
        <v/>
      </c>
      <c r="J33" s="1"/>
      <c r="K33" s="39"/>
      <c r="L33" s="40"/>
      <c r="M33" s="41"/>
      <c r="N33" s="8"/>
      <c r="O33" s="42"/>
      <c r="P33" s="43"/>
      <c r="Q33" s="139"/>
      <c r="R33" s="8"/>
      <c r="S33" s="33"/>
    </row>
    <row r="34" spans="1:19" hidden="1">
      <c r="A34" s="1">
        <v>32</v>
      </c>
      <c r="B34" s="1" t="str">
        <f t="shared" si="0"/>
        <v/>
      </c>
      <c r="C34" s="56"/>
      <c r="D34" s="45"/>
      <c r="E34" s="45"/>
      <c r="F34" s="53"/>
      <c r="G34" s="60"/>
      <c r="H34" s="37"/>
      <c r="I34" s="38" t="str">
        <f t="shared" si="4"/>
        <v/>
      </c>
      <c r="J34" s="1"/>
      <c r="K34" s="39"/>
      <c r="L34" s="40"/>
      <c r="M34" s="41"/>
      <c r="N34" s="8"/>
      <c r="O34" s="42"/>
      <c r="P34" s="43"/>
      <c r="Q34" s="139"/>
      <c r="R34" s="8"/>
      <c r="S34" s="33"/>
    </row>
    <row r="35" spans="1:19" hidden="1">
      <c r="A35" s="1">
        <v>33</v>
      </c>
      <c r="B35" s="1" t="str">
        <f t="shared" si="0"/>
        <v/>
      </c>
      <c r="C35" s="56"/>
      <c r="D35" s="45"/>
      <c r="E35" s="45"/>
      <c r="F35" s="53"/>
      <c r="G35" s="60"/>
      <c r="H35" s="37"/>
      <c r="I35" s="38" t="str">
        <f t="shared" si="4"/>
        <v/>
      </c>
      <c r="J35" s="1"/>
      <c r="K35" s="39"/>
      <c r="L35" s="40"/>
      <c r="M35" s="41"/>
      <c r="N35" s="8"/>
      <c r="O35" s="42"/>
      <c r="P35" s="43"/>
      <c r="Q35" s="139"/>
      <c r="R35" s="8"/>
      <c r="S35" s="33"/>
    </row>
    <row r="36" spans="1:19" hidden="1">
      <c r="A36" s="1">
        <v>34</v>
      </c>
      <c r="B36" s="1" t="str">
        <f t="shared" si="0"/>
        <v/>
      </c>
      <c r="C36" s="56"/>
      <c r="D36" s="48"/>
      <c r="E36" s="48"/>
      <c r="F36" s="57"/>
      <c r="G36" s="60"/>
      <c r="H36" s="59"/>
      <c r="I36" s="38" t="str">
        <f t="shared" si="4"/>
        <v/>
      </c>
      <c r="J36" s="1"/>
      <c r="K36" s="42"/>
      <c r="L36" s="43"/>
      <c r="M36" s="41"/>
      <c r="N36" s="8"/>
      <c r="O36" s="42"/>
      <c r="P36" s="43"/>
      <c r="Q36" s="139"/>
      <c r="R36" s="8"/>
      <c r="S36" s="33"/>
    </row>
    <row r="37" spans="1:19" hidden="1">
      <c r="A37" s="1">
        <v>35</v>
      </c>
      <c r="B37" s="1" t="str">
        <f t="shared" si="0"/>
        <v/>
      </c>
      <c r="C37" s="56"/>
      <c r="D37" s="45"/>
      <c r="E37" s="44"/>
      <c r="F37" s="57"/>
      <c r="G37" s="60"/>
      <c r="H37" s="59"/>
      <c r="I37" s="38" t="str">
        <f t="shared" si="4"/>
        <v/>
      </c>
      <c r="J37" s="1"/>
      <c r="K37" s="42"/>
      <c r="L37" s="43"/>
      <c r="M37" s="41"/>
      <c r="N37" s="8"/>
      <c r="O37" s="42"/>
      <c r="P37" s="43"/>
      <c r="Q37" s="139"/>
      <c r="R37" s="8"/>
      <c r="S37" s="33"/>
    </row>
    <row r="38" spans="1:19" hidden="1">
      <c r="A38" s="1">
        <v>36</v>
      </c>
      <c r="B38" s="1" t="str">
        <f t="shared" si="0"/>
        <v/>
      </c>
      <c r="C38" s="56"/>
      <c r="D38" s="45"/>
      <c r="E38" s="45"/>
      <c r="F38" s="53"/>
      <c r="G38" s="60"/>
      <c r="H38" s="59"/>
      <c r="I38" s="38" t="str">
        <f t="shared" si="4"/>
        <v/>
      </c>
      <c r="J38" s="1"/>
      <c r="K38" s="42"/>
      <c r="L38" s="43"/>
      <c r="M38" s="41"/>
      <c r="N38" s="8"/>
      <c r="O38" s="42"/>
      <c r="P38" s="43"/>
      <c r="Q38" s="139"/>
      <c r="R38" s="8"/>
      <c r="S38" s="33"/>
    </row>
    <row r="39" spans="1:19" hidden="1">
      <c r="A39" s="1">
        <v>37</v>
      </c>
      <c r="B39" s="1" t="str">
        <f t="shared" si="0"/>
        <v/>
      </c>
      <c r="C39" s="56"/>
      <c r="D39" s="44"/>
      <c r="E39" s="45"/>
      <c r="F39" s="59"/>
      <c r="G39" s="60"/>
      <c r="H39" s="59"/>
      <c r="I39" s="38" t="str">
        <f t="shared" si="4"/>
        <v/>
      </c>
      <c r="J39" s="1"/>
      <c r="K39" s="42"/>
      <c r="L39" s="43"/>
      <c r="M39" s="41"/>
      <c r="N39" s="8"/>
      <c r="O39" s="42"/>
      <c r="P39" s="43"/>
      <c r="Q39" s="139"/>
      <c r="R39" s="8"/>
      <c r="S39" s="33"/>
    </row>
    <row r="40" spans="1:19" hidden="1">
      <c r="A40" s="1">
        <v>38</v>
      </c>
      <c r="B40" s="1" t="str">
        <f t="shared" si="0"/>
        <v/>
      </c>
      <c r="C40" s="56"/>
      <c r="D40" s="44"/>
      <c r="E40" s="45"/>
      <c r="F40" s="59"/>
      <c r="G40" s="60"/>
      <c r="H40" s="59"/>
      <c r="I40" s="38" t="str">
        <f t="shared" si="4"/>
        <v/>
      </c>
      <c r="J40" s="1"/>
      <c r="K40" s="42"/>
      <c r="L40" s="43"/>
      <c r="M40" s="41"/>
      <c r="N40" s="8"/>
      <c r="O40" s="42"/>
      <c r="P40" s="43"/>
      <c r="Q40" s="139"/>
      <c r="R40" s="8"/>
      <c r="S40" s="33"/>
    </row>
    <row r="41" spans="1:19" hidden="1">
      <c r="A41" s="1">
        <v>39</v>
      </c>
      <c r="B41" s="1" t="str">
        <f t="shared" si="0"/>
        <v/>
      </c>
      <c r="C41" s="56"/>
      <c r="D41" s="44"/>
      <c r="E41" s="44"/>
      <c r="F41" s="57"/>
      <c r="G41" s="60"/>
      <c r="H41" s="59"/>
      <c r="I41" s="38" t="str">
        <f t="shared" si="4"/>
        <v/>
      </c>
      <c r="J41" s="1"/>
      <c r="K41" s="42"/>
      <c r="L41" s="43"/>
      <c r="M41" s="41"/>
      <c r="N41" s="8"/>
      <c r="O41" s="42"/>
      <c r="P41" s="43"/>
      <c r="Q41" s="139"/>
      <c r="R41" s="8"/>
      <c r="S41" s="33"/>
    </row>
    <row r="42" spans="1:19" hidden="1">
      <c r="A42" s="1">
        <v>40</v>
      </c>
      <c r="B42" s="1" t="str">
        <f t="shared" si="0"/>
        <v/>
      </c>
      <c r="C42" s="56"/>
      <c r="D42" s="44"/>
      <c r="E42" s="45"/>
      <c r="F42" s="61"/>
      <c r="G42" s="60"/>
      <c r="H42" s="59"/>
      <c r="I42" s="38" t="str">
        <f t="shared" si="4"/>
        <v/>
      </c>
      <c r="J42" s="1"/>
      <c r="K42" s="42"/>
      <c r="L42" s="43"/>
      <c r="M42" s="41"/>
      <c r="N42" s="8"/>
      <c r="O42" s="42"/>
      <c r="P42" s="43"/>
      <c r="Q42" s="139"/>
      <c r="R42" s="8"/>
      <c r="S42" s="33"/>
    </row>
    <row r="43" spans="1:19" hidden="1">
      <c r="A43" s="1">
        <v>41</v>
      </c>
      <c r="B43" s="1" t="str">
        <f t="shared" si="0"/>
        <v/>
      </c>
      <c r="C43" s="56"/>
      <c r="D43" s="44"/>
      <c r="E43" s="45"/>
      <c r="F43" s="45"/>
      <c r="G43" s="60"/>
      <c r="H43" s="59"/>
      <c r="I43" s="38" t="str">
        <f t="shared" si="4"/>
        <v/>
      </c>
      <c r="J43" s="1"/>
      <c r="K43" s="42"/>
      <c r="L43" s="43"/>
      <c r="M43" s="41"/>
      <c r="N43" s="8"/>
      <c r="O43" s="42"/>
      <c r="P43" s="43"/>
      <c r="Q43" s="139"/>
      <c r="R43" s="8"/>
      <c r="S43" s="33"/>
    </row>
    <row r="44" spans="1:19" hidden="1">
      <c r="A44" s="1">
        <v>42</v>
      </c>
      <c r="B44" s="1" t="str">
        <f t="shared" si="0"/>
        <v/>
      </c>
      <c r="C44" s="56"/>
      <c r="D44" s="44"/>
      <c r="E44" s="45"/>
      <c r="F44" s="57"/>
      <c r="G44" s="60"/>
      <c r="H44" s="59"/>
      <c r="I44" s="38" t="str">
        <f t="shared" si="4"/>
        <v/>
      </c>
      <c r="J44" s="1"/>
      <c r="K44" s="42"/>
      <c r="L44" s="43"/>
      <c r="M44" s="41"/>
      <c r="N44" s="8"/>
      <c r="O44" s="42"/>
      <c r="P44" s="43"/>
      <c r="Q44" s="139"/>
      <c r="R44" s="8"/>
      <c r="S44" s="33"/>
    </row>
    <row r="45" spans="1:19" hidden="1">
      <c r="A45" s="1">
        <v>43</v>
      </c>
      <c r="B45" s="1" t="str">
        <f t="shared" si="0"/>
        <v/>
      </c>
      <c r="C45" s="56"/>
      <c r="D45" s="44"/>
      <c r="E45" s="45"/>
      <c r="F45" s="57"/>
      <c r="G45" s="60"/>
      <c r="H45" s="59"/>
      <c r="I45" s="38" t="str">
        <f t="shared" si="4"/>
        <v/>
      </c>
      <c r="J45" s="1"/>
      <c r="K45" s="42"/>
      <c r="L45" s="43"/>
      <c r="M45" s="41"/>
      <c r="N45" s="8"/>
      <c r="O45" s="42"/>
      <c r="P45" s="43"/>
      <c r="Q45" s="139"/>
      <c r="R45" s="8"/>
      <c r="S45" s="33"/>
    </row>
    <row r="46" spans="1:19" hidden="1">
      <c r="A46" s="1">
        <v>44</v>
      </c>
      <c r="B46" s="1" t="str">
        <f t="shared" si="0"/>
        <v/>
      </c>
      <c r="C46" s="56"/>
      <c r="D46" s="44"/>
      <c r="E46" s="45"/>
      <c r="F46" s="61"/>
      <c r="G46" s="60"/>
      <c r="H46" s="59"/>
      <c r="I46" s="38" t="str">
        <f t="shared" si="4"/>
        <v/>
      </c>
      <c r="J46" s="1"/>
      <c r="K46" s="42"/>
      <c r="L46" s="43"/>
      <c r="M46" s="41"/>
      <c r="N46" s="8"/>
      <c r="O46" s="42"/>
      <c r="P46" s="43"/>
      <c r="Q46" s="139"/>
      <c r="R46" s="8"/>
      <c r="S46" s="33"/>
    </row>
    <row r="47" spans="1:19" hidden="1">
      <c r="A47" s="1">
        <v>45</v>
      </c>
      <c r="B47" s="1" t="str">
        <f t="shared" si="0"/>
        <v/>
      </c>
      <c r="C47" s="56"/>
      <c r="D47" s="44"/>
      <c r="E47" s="45"/>
      <c r="F47" s="61"/>
      <c r="G47" s="60"/>
      <c r="H47" s="59"/>
      <c r="I47" s="38" t="str">
        <f t="shared" si="4"/>
        <v/>
      </c>
      <c r="K47" s="42"/>
      <c r="L47" s="43"/>
      <c r="M47" s="41"/>
      <c r="N47" s="8"/>
      <c r="O47" s="42"/>
      <c r="P47" s="43"/>
      <c r="Q47" s="139"/>
      <c r="R47" s="8"/>
      <c r="S47" s="33"/>
    </row>
    <row r="48" spans="1:19" hidden="1">
      <c r="A48" s="1">
        <v>46</v>
      </c>
      <c r="B48" s="1" t="str">
        <f t="shared" si="0"/>
        <v/>
      </c>
      <c r="C48" s="56"/>
      <c r="D48" s="44"/>
      <c r="E48" s="45"/>
      <c r="F48" s="61"/>
      <c r="G48" s="25"/>
      <c r="H48" s="59"/>
      <c r="I48" s="38" t="str">
        <f t="shared" si="4"/>
        <v/>
      </c>
      <c r="K48" s="42"/>
      <c r="L48" s="43"/>
      <c r="M48" s="41"/>
      <c r="N48" s="8"/>
      <c r="O48" s="42"/>
      <c r="P48" s="43"/>
      <c r="Q48" s="139"/>
      <c r="R48" s="8"/>
      <c r="S48" s="33"/>
    </row>
    <row r="49" spans="1:19" hidden="1">
      <c r="A49" s="1">
        <v>47</v>
      </c>
      <c r="B49" s="1" t="str">
        <f t="shared" si="0"/>
        <v/>
      </c>
      <c r="C49" s="56"/>
      <c r="D49" s="48"/>
      <c r="E49" s="45"/>
      <c r="F49" s="61"/>
      <c r="G49" s="60"/>
      <c r="H49" s="59"/>
      <c r="I49" s="38" t="str">
        <f t="shared" si="4"/>
        <v/>
      </c>
      <c r="K49" s="42"/>
      <c r="L49" s="43"/>
      <c r="M49" s="41"/>
      <c r="N49" s="8"/>
      <c r="O49" s="42"/>
      <c r="P49" s="43"/>
      <c r="Q49" s="139"/>
      <c r="R49" s="8"/>
      <c r="S49" s="33"/>
    </row>
    <row r="50" spans="1:19" hidden="1">
      <c r="A50" s="1">
        <v>48</v>
      </c>
      <c r="B50" s="1" t="str">
        <f t="shared" si="0"/>
        <v/>
      </c>
      <c r="C50" s="56"/>
      <c r="D50" s="48"/>
      <c r="E50" s="48"/>
      <c r="F50" s="57"/>
      <c r="G50" s="60"/>
      <c r="H50" s="59"/>
      <c r="I50" s="38" t="str">
        <f t="shared" si="4"/>
        <v/>
      </c>
      <c r="K50" s="42"/>
      <c r="L50" s="43"/>
      <c r="M50" s="41"/>
      <c r="N50" s="8"/>
      <c r="O50" s="42"/>
      <c r="P50" s="43"/>
      <c r="Q50" s="139"/>
      <c r="R50" s="8"/>
      <c r="S50" s="33"/>
    </row>
    <row r="51" spans="1:19" hidden="1">
      <c r="A51" s="1">
        <v>49</v>
      </c>
      <c r="B51" s="1" t="str">
        <f t="shared" si="0"/>
        <v/>
      </c>
      <c r="C51" s="56"/>
      <c r="D51" s="45"/>
      <c r="E51" s="45"/>
      <c r="F51" s="45"/>
      <c r="G51" s="60"/>
      <c r="H51" s="59"/>
      <c r="I51" s="38" t="str">
        <f t="shared" si="4"/>
        <v/>
      </c>
      <c r="K51" s="42"/>
      <c r="L51" s="43"/>
      <c r="M51" s="41"/>
      <c r="N51" s="8"/>
      <c r="O51" s="42"/>
      <c r="P51" s="43"/>
      <c r="Q51" s="139"/>
      <c r="R51" s="8"/>
      <c r="S51" s="33"/>
    </row>
    <row r="52" spans="1:19" hidden="1">
      <c r="A52" s="1">
        <v>50</v>
      </c>
      <c r="B52" s="1" t="str">
        <f t="shared" si="0"/>
        <v/>
      </c>
      <c r="C52" s="56"/>
      <c r="D52" s="45"/>
      <c r="E52" s="45"/>
      <c r="F52" s="61"/>
      <c r="G52" s="60"/>
      <c r="H52" s="59"/>
      <c r="I52" s="38" t="str">
        <f t="shared" si="4"/>
        <v/>
      </c>
      <c r="K52" s="42"/>
      <c r="L52" s="43"/>
      <c r="M52" s="41"/>
      <c r="N52" s="8"/>
      <c r="O52" s="42"/>
      <c r="P52" s="43"/>
      <c r="Q52" s="139"/>
      <c r="R52" s="8"/>
      <c r="S52" s="33"/>
    </row>
    <row r="53" spans="1:19" hidden="1">
      <c r="A53" s="1">
        <v>51</v>
      </c>
      <c r="B53" s="1" t="str">
        <f t="shared" si="0"/>
        <v/>
      </c>
      <c r="C53" s="56"/>
      <c r="D53" s="45"/>
      <c r="E53" s="45"/>
      <c r="F53" s="61"/>
      <c r="G53" s="60"/>
      <c r="H53" s="59"/>
      <c r="I53" s="38" t="str">
        <f t="shared" si="4"/>
        <v/>
      </c>
      <c r="K53" s="42"/>
      <c r="L53" s="43"/>
      <c r="M53" s="41"/>
      <c r="N53" s="8"/>
      <c r="O53" s="42"/>
      <c r="P53" s="43"/>
      <c r="Q53" s="139"/>
      <c r="R53" s="8"/>
      <c r="S53" s="33"/>
    </row>
    <row r="54" spans="1:19" hidden="1">
      <c r="A54" s="1">
        <v>52</v>
      </c>
      <c r="B54" s="1" t="str">
        <f t="shared" si="0"/>
        <v/>
      </c>
      <c r="C54" s="56"/>
      <c r="D54" s="48"/>
      <c r="E54" s="48"/>
      <c r="F54" s="57"/>
      <c r="G54" s="60"/>
      <c r="H54" s="59"/>
      <c r="I54" s="38" t="str">
        <f t="shared" si="4"/>
        <v/>
      </c>
      <c r="K54" s="42"/>
      <c r="L54" s="43"/>
      <c r="M54" s="41"/>
      <c r="N54" s="8"/>
      <c r="O54" s="42"/>
      <c r="P54" s="43"/>
      <c r="Q54" s="139"/>
      <c r="R54" s="8"/>
      <c r="S54" s="33"/>
    </row>
    <row r="55" spans="1:19" hidden="1">
      <c r="A55" s="1">
        <v>53</v>
      </c>
      <c r="B55" s="1" t="str">
        <f t="shared" si="0"/>
        <v/>
      </c>
      <c r="C55" s="56"/>
      <c r="D55" s="45"/>
      <c r="E55" s="45"/>
      <c r="F55" s="61"/>
      <c r="G55" s="60"/>
      <c r="H55" s="59"/>
      <c r="I55" s="38" t="str">
        <f t="shared" si="4"/>
        <v/>
      </c>
      <c r="K55" s="42"/>
      <c r="L55" s="43"/>
      <c r="M55" s="41"/>
      <c r="N55" s="8"/>
      <c r="O55" s="42"/>
      <c r="P55" s="43"/>
      <c r="Q55" s="139"/>
      <c r="R55" s="8"/>
      <c r="S55" s="33"/>
    </row>
    <row r="56" spans="1:19" hidden="1">
      <c r="A56" s="1">
        <v>54</v>
      </c>
      <c r="B56" s="1" t="str">
        <f t="shared" si="0"/>
        <v/>
      </c>
      <c r="C56" s="56"/>
      <c r="D56" s="45"/>
      <c r="E56" s="45"/>
      <c r="F56" s="61"/>
      <c r="G56" s="60"/>
      <c r="H56" s="59"/>
      <c r="I56" s="38" t="str">
        <f t="shared" si="4"/>
        <v/>
      </c>
      <c r="K56" s="42"/>
      <c r="L56" s="43"/>
      <c r="M56" s="41"/>
      <c r="N56" s="8"/>
      <c r="O56" s="42"/>
      <c r="P56" s="43"/>
      <c r="Q56" s="139"/>
      <c r="R56" s="8"/>
      <c r="S56" s="33"/>
    </row>
    <row r="57" spans="1:19" hidden="1">
      <c r="A57" s="1">
        <v>55</v>
      </c>
      <c r="B57" s="1" t="str">
        <f t="shared" si="0"/>
        <v/>
      </c>
      <c r="C57" s="56"/>
      <c r="D57" s="45"/>
      <c r="E57" s="45"/>
      <c r="F57" s="61"/>
      <c r="G57" s="60"/>
      <c r="H57" s="59"/>
      <c r="I57" s="38" t="str">
        <f t="shared" si="4"/>
        <v/>
      </c>
      <c r="K57" s="42"/>
      <c r="L57" s="43"/>
      <c r="M57" s="41"/>
      <c r="N57" s="8"/>
      <c r="O57" s="42"/>
      <c r="P57" s="43"/>
      <c r="Q57" s="139"/>
      <c r="R57" s="8"/>
      <c r="S57" s="33"/>
    </row>
    <row r="58" spans="1:19" hidden="1">
      <c r="A58" s="1">
        <v>56</v>
      </c>
      <c r="B58" s="1" t="str">
        <f t="shared" si="0"/>
        <v/>
      </c>
      <c r="C58" s="56"/>
      <c r="D58" s="44"/>
      <c r="E58" s="45"/>
      <c r="F58" s="45"/>
      <c r="G58" s="62"/>
      <c r="H58" s="63"/>
      <c r="I58" s="38" t="str">
        <f t="shared" si="4"/>
        <v/>
      </c>
      <c r="K58" s="42"/>
      <c r="L58" s="64"/>
      <c r="M58" s="41"/>
      <c r="N58" s="8"/>
      <c r="O58" s="42"/>
      <c r="P58" s="43"/>
      <c r="Q58" s="139"/>
      <c r="R58" s="8"/>
      <c r="S58" s="33"/>
    </row>
    <row r="59" spans="1:19" hidden="1">
      <c r="A59" s="1">
        <v>57</v>
      </c>
      <c r="B59" s="1" t="str">
        <f t="shared" si="0"/>
        <v/>
      </c>
      <c r="C59" s="56"/>
      <c r="D59" s="44"/>
      <c r="E59" s="45"/>
      <c r="F59" s="45"/>
      <c r="G59" s="62"/>
      <c r="H59" s="63"/>
      <c r="I59" s="38" t="str">
        <f t="shared" si="4"/>
        <v/>
      </c>
      <c r="K59" s="42"/>
      <c r="L59" s="43"/>
      <c r="M59" s="41"/>
      <c r="N59" s="8"/>
      <c r="O59" s="42"/>
      <c r="P59" s="43"/>
      <c r="Q59" s="139"/>
      <c r="R59" s="8"/>
      <c r="S59" s="33"/>
    </row>
    <row r="60" spans="1:19" hidden="1">
      <c r="A60" s="1">
        <v>58</v>
      </c>
      <c r="B60" s="1" t="str">
        <f t="shared" si="0"/>
        <v/>
      </c>
      <c r="C60" s="56"/>
      <c r="D60" s="44"/>
      <c r="E60" s="45"/>
      <c r="F60" s="61"/>
      <c r="G60" s="62"/>
      <c r="H60" s="63"/>
      <c r="I60" s="38" t="str">
        <f t="shared" si="4"/>
        <v/>
      </c>
      <c r="K60" s="42"/>
      <c r="L60" s="43"/>
      <c r="M60" s="41"/>
      <c r="N60" s="8"/>
      <c r="O60" s="42"/>
      <c r="P60" s="43"/>
      <c r="Q60" s="139"/>
      <c r="R60" s="8"/>
      <c r="S60" s="33"/>
    </row>
    <row r="61" spans="1:19" hidden="1">
      <c r="A61" s="1">
        <v>59</v>
      </c>
      <c r="B61" s="1" t="str">
        <f t="shared" si="0"/>
        <v/>
      </c>
      <c r="C61" s="56"/>
      <c r="D61" s="44"/>
      <c r="E61" s="45"/>
      <c r="F61" s="45"/>
      <c r="G61" s="62"/>
      <c r="H61" s="63"/>
      <c r="I61" s="38" t="str">
        <f t="shared" si="4"/>
        <v/>
      </c>
      <c r="K61" s="42"/>
      <c r="L61" s="43"/>
      <c r="M61" s="41"/>
      <c r="N61" s="8"/>
      <c r="O61" s="42"/>
      <c r="P61" s="43"/>
      <c r="Q61" s="139"/>
      <c r="R61" s="8"/>
      <c r="S61" s="33"/>
    </row>
    <row r="62" spans="1:19" hidden="1">
      <c r="A62" s="1">
        <v>60</v>
      </c>
      <c r="B62" s="1" t="str">
        <f t="shared" si="0"/>
        <v/>
      </c>
      <c r="C62" s="56"/>
      <c r="D62" s="44"/>
      <c r="E62" s="45"/>
      <c r="F62" s="61"/>
      <c r="G62" s="62"/>
      <c r="H62" s="63"/>
      <c r="I62" s="38" t="str">
        <f t="shared" si="4"/>
        <v/>
      </c>
      <c r="K62" s="42"/>
      <c r="L62" s="43"/>
      <c r="M62" s="41"/>
      <c r="N62" s="8"/>
      <c r="O62" s="42"/>
      <c r="P62" s="43"/>
      <c r="Q62" s="139"/>
      <c r="R62" s="8"/>
      <c r="S62" s="33"/>
    </row>
    <row r="63" spans="1:19" hidden="1">
      <c r="A63" s="1">
        <v>61</v>
      </c>
      <c r="B63" s="1" t="str">
        <f t="shared" si="0"/>
        <v/>
      </c>
      <c r="C63" s="56"/>
      <c r="D63" s="44"/>
      <c r="E63" s="45"/>
      <c r="F63" s="61"/>
      <c r="G63" s="62"/>
      <c r="H63" s="63"/>
      <c r="I63" s="38" t="str">
        <f t="shared" si="4"/>
        <v/>
      </c>
      <c r="K63" s="42"/>
      <c r="L63" s="43"/>
      <c r="M63" s="41"/>
      <c r="N63" s="8"/>
      <c r="O63" s="42"/>
      <c r="P63" s="43"/>
      <c r="Q63" s="139"/>
      <c r="R63" s="8"/>
      <c r="S63" s="33"/>
    </row>
    <row r="64" spans="1:19" hidden="1">
      <c r="A64" s="1">
        <v>62</v>
      </c>
      <c r="B64" s="1" t="str">
        <f t="shared" si="0"/>
        <v/>
      </c>
      <c r="C64" s="56"/>
      <c r="D64" s="44"/>
      <c r="E64" s="45"/>
      <c r="F64" s="45"/>
      <c r="G64" s="62"/>
      <c r="H64" s="63"/>
      <c r="I64" s="38" t="str">
        <f t="shared" si="4"/>
        <v/>
      </c>
      <c r="K64" s="42"/>
      <c r="L64" s="43"/>
      <c r="M64" s="41"/>
      <c r="N64" s="8"/>
      <c r="O64" s="42"/>
      <c r="P64" s="43"/>
      <c r="Q64" s="139"/>
      <c r="R64" s="8"/>
      <c r="S64" s="33"/>
    </row>
    <row r="65" spans="1:19" hidden="1">
      <c r="A65" s="1">
        <v>63</v>
      </c>
      <c r="B65" s="1" t="str">
        <f t="shared" si="0"/>
        <v/>
      </c>
      <c r="C65" s="56"/>
      <c r="D65" s="44"/>
      <c r="E65" s="45"/>
      <c r="F65" s="45"/>
      <c r="G65" s="62"/>
      <c r="H65" s="63"/>
      <c r="I65" s="38" t="str">
        <f t="shared" si="4"/>
        <v/>
      </c>
      <c r="K65" s="42"/>
      <c r="L65" s="43"/>
      <c r="M65" s="41"/>
      <c r="N65" s="8"/>
      <c r="O65" s="42"/>
      <c r="P65" s="43"/>
      <c r="Q65" s="139"/>
      <c r="R65" s="8"/>
      <c r="S65" s="33"/>
    </row>
    <row r="66" spans="1:19" hidden="1">
      <c r="A66" s="1">
        <v>64</v>
      </c>
      <c r="B66" s="1" t="str">
        <f t="shared" si="0"/>
        <v/>
      </c>
      <c r="C66" s="56"/>
      <c r="D66" s="44"/>
      <c r="E66" s="44"/>
      <c r="F66" s="53"/>
      <c r="G66" s="62"/>
      <c r="H66" s="63"/>
      <c r="I66" s="38" t="str">
        <f t="shared" si="4"/>
        <v/>
      </c>
      <c r="K66" s="42"/>
      <c r="L66" s="43"/>
      <c r="M66" s="41"/>
      <c r="N66" s="8"/>
      <c r="O66" s="42"/>
      <c r="P66" s="43"/>
      <c r="Q66" s="139"/>
      <c r="R66" s="8"/>
      <c r="S66" s="33"/>
    </row>
    <row r="67" spans="1:19" hidden="1">
      <c r="A67" s="1">
        <v>65</v>
      </c>
      <c r="B67" s="1" t="str">
        <f t="shared" si="0"/>
        <v/>
      </c>
      <c r="C67" s="56"/>
      <c r="D67" s="44"/>
      <c r="E67" s="45"/>
      <c r="F67" s="61"/>
      <c r="G67" s="62"/>
      <c r="H67" s="63"/>
      <c r="I67" s="38" t="str">
        <f t="shared" si="4"/>
        <v/>
      </c>
      <c r="K67" s="42"/>
      <c r="L67" s="43"/>
      <c r="M67" s="41"/>
      <c r="N67" s="8"/>
      <c r="O67" s="42"/>
      <c r="P67" s="43"/>
      <c r="Q67" s="139"/>
      <c r="R67" s="8"/>
      <c r="S67" s="33"/>
    </row>
    <row r="68" spans="1:19" hidden="1">
      <c r="A68" s="1">
        <v>66</v>
      </c>
      <c r="B68" s="1" t="str">
        <f t="shared" ref="B68:B127" si="7">IF(I68="","",A68)</f>
        <v/>
      </c>
      <c r="C68" s="56"/>
      <c r="D68" s="44"/>
      <c r="E68" s="45"/>
      <c r="F68" s="61"/>
      <c r="G68" s="62"/>
      <c r="H68" s="63"/>
      <c r="I68" s="38" t="str">
        <f t="shared" si="4"/>
        <v/>
      </c>
      <c r="K68" s="42"/>
      <c r="L68" s="43"/>
      <c r="M68" s="41"/>
      <c r="N68" s="8"/>
      <c r="O68" s="42"/>
      <c r="P68" s="43"/>
      <c r="Q68" s="139"/>
      <c r="R68" s="8"/>
      <c r="S68" s="33"/>
    </row>
    <row r="69" spans="1:19" hidden="1">
      <c r="A69" s="1">
        <v>67</v>
      </c>
      <c r="B69" s="1" t="str">
        <f t="shared" si="7"/>
        <v/>
      </c>
      <c r="C69" s="56"/>
      <c r="D69" s="44"/>
      <c r="E69" s="45"/>
      <c r="F69" s="45"/>
      <c r="G69" s="62"/>
      <c r="H69" s="63"/>
      <c r="I69" s="38" t="str">
        <f t="shared" ref="I69:I127" si="8">IF(D69="","",I68+G69-H69)</f>
        <v/>
      </c>
      <c r="K69" s="42"/>
      <c r="L69" s="43"/>
      <c r="M69" s="41"/>
      <c r="N69" s="8"/>
      <c r="O69" s="42"/>
      <c r="P69" s="43"/>
      <c r="Q69" s="139"/>
      <c r="R69" s="8"/>
      <c r="S69" s="33"/>
    </row>
    <row r="70" spans="1:19" hidden="1">
      <c r="A70" s="1">
        <v>68</v>
      </c>
      <c r="B70" s="1" t="str">
        <f t="shared" si="7"/>
        <v/>
      </c>
      <c r="C70" s="56"/>
      <c r="D70" s="44"/>
      <c r="E70" s="45"/>
      <c r="F70" s="51"/>
      <c r="G70" s="62"/>
      <c r="H70" s="63"/>
      <c r="I70" s="38" t="str">
        <f t="shared" si="8"/>
        <v/>
      </c>
      <c r="K70" s="42"/>
      <c r="L70" s="43"/>
      <c r="M70" s="41"/>
      <c r="N70" s="8"/>
      <c r="O70" s="42"/>
      <c r="P70" s="43"/>
      <c r="Q70" s="139"/>
      <c r="R70" s="8"/>
      <c r="S70" s="33"/>
    </row>
    <row r="71" spans="1:19" hidden="1">
      <c r="A71" s="1">
        <v>69</v>
      </c>
      <c r="B71" s="1" t="str">
        <f t="shared" si="7"/>
        <v/>
      </c>
      <c r="C71" s="56"/>
      <c r="D71" s="48"/>
      <c r="E71" s="45"/>
      <c r="F71" s="45"/>
      <c r="G71" s="62"/>
      <c r="H71" s="63"/>
      <c r="I71" s="38" t="str">
        <f t="shared" si="8"/>
        <v/>
      </c>
      <c r="K71" s="42"/>
      <c r="L71" s="43"/>
      <c r="M71" s="41"/>
      <c r="N71" s="8"/>
      <c r="O71" s="42"/>
      <c r="P71" s="43"/>
      <c r="Q71" s="139"/>
      <c r="R71" s="8"/>
      <c r="S71" s="33"/>
    </row>
    <row r="72" spans="1:19" hidden="1">
      <c r="A72" s="1">
        <v>70</v>
      </c>
      <c r="B72" s="1" t="str">
        <f t="shared" si="7"/>
        <v/>
      </c>
      <c r="C72" s="56"/>
      <c r="D72" s="44"/>
      <c r="E72" s="45"/>
      <c r="F72" s="45"/>
      <c r="G72" s="62"/>
      <c r="H72" s="63"/>
      <c r="I72" s="38" t="str">
        <f t="shared" si="8"/>
        <v/>
      </c>
      <c r="K72" s="42"/>
      <c r="L72" s="43"/>
      <c r="M72" s="41"/>
      <c r="N72" s="8"/>
      <c r="O72" s="42"/>
      <c r="P72" s="43"/>
      <c r="Q72" s="139"/>
      <c r="R72" s="8"/>
      <c r="S72" s="33"/>
    </row>
    <row r="73" spans="1:19" hidden="1">
      <c r="A73" s="1">
        <v>71</v>
      </c>
      <c r="B73" s="1" t="str">
        <f t="shared" si="7"/>
        <v/>
      </c>
      <c r="C73" s="56"/>
      <c r="D73" s="44"/>
      <c r="E73" s="45"/>
      <c r="F73" s="45"/>
      <c r="G73" s="62"/>
      <c r="H73" s="63"/>
      <c r="I73" s="38" t="str">
        <f t="shared" si="8"/>
        <v/>
      </c>
      <c r="K73" s="42"/>
      <c r="L73" s="43"/>
      <c r="M73" s="41"/>
      <c r="N73" s="8"/>
      <c r="O73" s="42"/>
      <c r="P73" s="43"/>
      <c r="Q73" s="139"/>
      <c r="R73" s="8"/>
      <c r="S73" s="33"/>
    </row>
    <row r="74" spans="1:19" hidden="1">
      <c r="A74" s="1">
        <v>72</v>
      </c>
      <c r="B74" s="1" t="str">
        <f t="shared" si="7"/>
        <v/>
      </c>
      <c r="C74" s="56"/>
      <c r="D74" s="44"/>
      <c r="E74" s="44"/>
      <c r="F74" s="44"/>
      <c r="G74" s="62"/>
      <c r="H74" s="63"/>
      <c r="I74" s="38" t="str">
        <f t="shared" si="8"/>
        <v/>
      </c>
      <c r="K74" s="42"/>
      <c r="L74" s="43"/>
      <c r="M74" s="41"/>
      <c r="N74" s="8"/>
      <c r="O74" s="42"/>
      <c r="P74" s="63"/>
      <c r="Q74" s="139"/>
      <c r="R74" s="8"/>
      <c r="S74" s="33"/>
    </row>
    <row r="75" spans="1:19" hidden="1">
      <c r="A75" s="1">
        <v>73</v>
      </c>
      <c r="B75" s="1" t="str">
        <f t="shared" si="7"/>
        <v/>
      </c>
      <c r="C75" s="56"/>
      <c r="D75" s="44"/>
      <c r="E75" s="44"/>
      <c r="F75" s="53"/>
      <c r="G75" s="62"/>
      <c r="H75" s="63"/>
      <c r="I75" s="38" t="str">
        <f t="shared" si="8"/>
        <v/>
      </c>
      <c r="K75" s="42"/>
      <c r="L75" s="43"/>
      <c r="M75" s="41"/>
      <c r="N75" s="8"/>
      <c r="O75" s="42"/>
      <c r="P75" s="63"/>
      <c r="Q75" s="139"/>
      <c r="R75" s="8"/>
      <c r="S75" s="33"/>
    </row>
    <row r="76" spans="1:19" hidden="1">
      <c r="A76" s="1">
        <v>74</v>
      </c>
      <c r="B76" s="1" t="str">
        <f t="shared" si="7"/>
        <v/>
      </c>
      <c r="C76" s="56"/>
      <c r="D76" s="44"/>
      <c r="E76" s="44"/>
      <c r="F76" s="53"/>
      <c r="G76" s="62"/>
      <c r="H76" s="63"/>
      <c r="I76" s="38" t="str">
        <f t="shared" si="8"/>
        <v/>
      </c>
      <c r="K76" s="42"/>
      <c r="L76" s="43"/>
      <c r="M76" s="41"/>
      <c r="N76" s="8"/>
      <c r="O76" s="42"/>
      <c r="P76" s="63"/>
      <c r="Q76" s="139"/>
      <c r="R76" s="8"/>
      <c r="S76" s="33"/>
    </row>
    <row r="77" spans="1:19" hidden="1">
      <c r="A77" s="1">
        <v>75</v>
      </c>
      <c r="B77" s="1" t="str">
        <f t="shared" si="7"/>
        <v/>
      </c>
      <c r="C77" s="56"/>
      <c r="D77" s="44"/>
      <c r="E77" s="45"/>
      <c r="F77" s="45"/>
      <c r="G77" s="62"/>
      <c r="H77" s="63"/>
      <c r="I77" s="38" t="str">
        <f t="shared" si="8"/>
        <v/>
      </c>
      <c r="K77" s="42"/>
      <c r="L77" s="43"/>
      <c r="M77" s="41"/>
      <c r="N77" s="8"/>
      <c r="O77" s="42"/>
      <c r="P77" s="63"/>
      <c r="Q77" s="139"/>
      <c r="R77" s="8"/>
      <c r="S77" s="33"/>
    </row>
    <row r="78" spans="1:19" hidden="1">
      <c r="A78" s="1">
        <v>76</v>
      </c>
      <c r="B78" s="1" t="str">
        <f t="shared" si="7"/>
        <v/>
      </c>
      <c r="C78" s="56"/>
      <c r="D78" s="44"/>
      <c r="E78" s="45"/>
      <c r="F78" s="45"/>
      <c r="G78" s="62"/>
      <c r="H78" s="63"/>
      <c r="I78" s="38" t="str">
        <f t="shared" si="8"/>
        <v/>
      </c>
      <c r="K78" s="42"/>
      <c r="L78" s="43"/>
      <c r="M78" s="41"/>
      <c r="N78" s="8"/>
      <c r="O78" s="42"/>
      <c r="P78" s="43"/>
      <c r="Q78" s="139"/>
      <c r="R78" s="8"/>
      <c r="S78" s="33"/>
    </row>
    <row r="79" spans="1:19" hidden="1">
      <c r="A79" s="1">
        <v>77</v>
      </c>
      <c r="B79" s="1" t="str">
        <f t="shared" si="7"/>
        <v/>
      </c>
      <c r="C79" s="56"/>
      <c r="D79" s="44"/>
      <c r="E79" s="45"/>
      <c r="F79" s="45"/>
      <c r="G79" s="62"/>
      <c r="H79" s="63"/>
      <c r="I79" s="38" t="str">
        <f t="shared" si="8"/>
        <v/>
      </c>
      <c r="K79" s="42"/>
      <c r="L79" s="43"/>
      <c r="M79" s="41"/>
      <c r="N79" s="8"/>
      <c r="O79" s="42"/>
      <c r="P79" s="43"/>
      <c r="Q79" s="139"/>
      <c r="R79" s="8"/>
      <c r="S79" s="33"/>
    </row>
    <row r="80" spans="1:19" hidden="1">
      <c r="A80" s="1">
        <v>78</v>
      </c>
      <c r="B80" s="1" t="str">
        <f t="shared" si="7"/>
        <v/>
      </c>
      <c r="C80" s="56"/>
      <c r="D80" s="44"/>
      <c r="E80" s="45"/>
      <c r="F80" s="45"/>
      <c r="G80" s="62"/>
      <c r="H80" s="63"/>
      <c r="I80" s="38" t="str">
        <f t="shared" si="8"/>
        <v/>
      </c>
      <c r="K80" s="42"/>
      <c r="L80" s="43"/>
      <c r="M80" s="41"/>
      <c r="N80" s="8"/>
      <c r="O80" s="42"/>
      <c r="P80" s="43"/>
      <c r="Q80" s="139"/>
      <c r="R80" s="8"/>
      <c r="S80" s="33"/>
    </row>
    <row r="81" spans="1:19" hidden="1">
      <c r="A81" s="1">
        <v>79</v>
      </c>
      <c r="B81" s="1" t="str">
        <f t="shared" si="7"/>
        <v/>
      </c>
      <c r="C81" s="56"/>
      <c r="D81" s="44"/>
      <c r="E81" s="45"/>
      <c r="F81" s="45"/>
      <c r="G81" s="62"/>
      <c r="H81" s="63"/>
      <c r="I81" s="38" t="str">
        <f t="shared" si="8"/>
        <v/>
      </c>
      <c r="K81" s="42"/>
      <c r="L81" s="43"/>
      <c r="M81" s="41"/>
      <c r="N81" s="8"/>
      <c r="O81" s="42"/>
      <c r="P81" s="43"/>
      <c r="Q81" s="139"/>
      <c r="R81" s="8"/>
      <c r="S81" s="33"/>
    </row>
    <row r="82" spans="1:19" hidden="1">
      <c r="A82" s="1">
        <v>80</v>
      </c>
      <c r="B82" s="1" t="str">
        <f t="shared" si="7"/>
        <v/>
      </c>
      <c r="C82" s="56"/>
      <c r="D82" s="44"/>
      <c r="E82" s="45"/>
      <c r="F82" s="45"/>
      <c r="G82" s="62"/>
      <c r="H82" s="63"/>
      <c r="I82" s="38" t="str">
        <f t="shared" si="8"/>
        <v/>
      </c>
      <c r="K82" s="42"/>
      <c r="L82" s="43"/>
      <c r="M82" s="41"/>
      <c r="N82" s="8"/>
      <c r="O82" s="42"/>
      <c r="P82" s="43"/>
      <c r="Q82" s="139"/>
      <c r="R82" s="8"/>
      <c r="S82" s="33"/>
    </row>
    <row r="83" spans="1:19" hidden="1">
      <c r="A83" s="1">
        <v>81</v>
      </c>
      <c r="B83" s="1" t="str">
        <f t="shared" si="7"/>
        <v/>
      </c>
      <c r="C83" s="56"/>
      <c r="D83" s="44"/>
      <c r="E83" s="45"/>
      <c r="F83" s="45"/>
      <c r="G83" s="62"/>
      <c r="H83" s="63"/>
      <c r="I83" s="38" t="str">
        <f t="shared" si="8"/>
        <v/>
      </c>
      <c r="K83" s="42"/>
      <c r="L83" s="43"/>
      <c r="M83" s="41"/>
      <c r="N83" s="8"/>
      <c r="O83" s="42"/>
      <c r="P83" s="64"/>
      <c r="Q83" s="139"/>
      <c r="R83" s="8"/>
      <c r="S83" s="33"/>
    </row>
    <row r="84" spans="1:19" hidden="1">
      <c r="A84" s="1">
        <v>82</v>
      </c>
      <c r="B84" s="1" t="str">
        <f t="shared" si="7"/>
        <v/>
      </c>
      <c r="C84" s="56"/>
      <c r="D84" s="44"/>
      <c r="E84" s="45"/>
      <c r="F84" s="51"/>
      <c r="G84" s="62"/>
      <c r="H84" s="63"/>
      <c r="I84" s="38" t="str">
        <f t="shared" si="8"/>
        <v/>
      </c>
      <c r="K84" s="42"/>
      <c r="L84" s="43"/>
      <c r="M84" s="41"/>
      <c r="N84" s="8"/>
      <c r="O84" s="42"/>
      <c r="P84" s="64"/>
      <c r="Q84" s="139"/>
      <c r="R84" s="8"/>
      <c r="S84" s="33"/>
    </row>
    <row r="85" spans="1:19" hidden="1">
      <c r="A85" s="1">
        <v>83</v>
      </c>
      <c r="B85" s="1" t="str">
        <f t="shared" si="7"/>
        <v/>
      </c>
      <c r="C85" s="56"/>
      <c r="D85" s="44"/>
      <c r="E85" s="45"/>
      <c r="F85" s="51"/>
      <c r="G85" s="62"/>
      <c r="H85" s="63"/>
      <c r="I85" s="38" t="str">
        <f t="shared" si="8"/>
        <v/>
      </c>
      <c r="K85" s="42"/>
      <c r="L85" s="43"/>
      <c r="M85" s="41"/>
      <c r="N85" s="8"/>
      <c r="O85" s="42"/>
      <c r="P85" s="64"/>
      <c r="Q85" s="139"/>
      <c r="R85" s="8"/>
      <c r="S85" s="33"/>
    </row>
    <row r="86" spans="1:19" hidden="1">
      <c r="A86" s="1">
        <v>84</v>
      </c>
      <c r="B86" s="1" t="str">
        <f t="shared" si="7"/>
        <v/>
      </c>
      <c r="C86" s="56"/>
      <c r="D86" s="44"/>
      <c r="E86" s="45"/>
      <c r="F86" s="45"/>
      <c r="G86" s="62"/>
      <c r="H86" s="63"/>
      <c r="I86" s="38" t="str">
        <f t="shared" si="8"/>
        <v/>
      </c>
      <c r="K86" s="42"/>
      <c r="L86" s="43"/>
      <c r="M86" s="41"/>
      <c r="N86" s="8"/>
      <c r="O86" s="42"/>
      <c r="P86" s="43"/>
      <c r="Q86" s="139"/>
      <c r="R86" s="8"/>
      <c r="S86" s="33"/>
    </row>
    <row r="87" spans="1:19" hidden="1">
      <c r="A87" s="1">
        <v>85</v>
      </c>
      <c r="B87" s="1" t="str">
        <f t="shared" si="7"/>
        <v/>
      </c>
      <c r="C87" s="56"/>
      <c r="D87" s="44"/>
      <c r="E87" s="45"/>
      <c r="F87" s="45"/>
      <c r="G87" s="62"/>
      <c r="H87" s="63"/>
      <c r="I87" s="38" t="str">
        <f t="shared" si="8"/>
        <v/>
      </c>
      <c r="K87" s="42"/>
      <c r="L87" s="43"/>
      <c r="M87" s="41"/>
      <c r="N87" s="8"/>
      <c r="O87" s="42"/>
      <c r="P87" s="43"/>
      <c r="Q87" s="139"/>
      <c r="R87" s="8"/>
      <c r="S87" s="33"/>
    </row>
    <row r="88" spans="1:19" hidden="1">
      <c r="A88" s="1">
        <v>86</v>
      </c>
      <c r="B88" s="1" t="str">
        <f t="shared" si="7"/>
        <v/>
      </c>
      <c r="C88" s="56"/>
      <c r="D88" s="48"/>
      <c r="E88" s="45"/>
      <c r="F88" s="51"/>
      <c r="G88" s="62"/>
      <c r="H88" s="63"/>
      <c r="I88" s="38" t="str">
        <f t="shared" si="8"/>
        <v/>
      </c>
      <c r="K88" s="42"/>
      <c r="L88" s="43"/>
      <c r="M88" s="41"/>
      <c r="N88" s="8"/>
      <c r="O88" s="42"/>
      <c r="P88" s="43"/>
      <c r="Q88" s="139"/>
      <c r="R88" s="8"/>
      <c r="S88" s="33"/>
    </row>
    <row r="89" spans="1:19" hidden="1">
      <c r="A89" s="1">
        <v>87</v>
      </c>
      <c r="B89" s="1" t="str">
        <f t="shared" si="7"/>
        <v/>
      </c>
      <c r="C89" s="56"/>
      <c r="D89" s="44"/>
      <c r="E89" s="45"/>
      <c r="F89" s="51"/>
      <c r="G89" s="62"/>
      <c r="H89" s="63"/>
      <c r="I89" s="38" t="str">
        <f t="shared" si="8"/>
        <v/>
      </c>
      <c r="K89" s="42"/>
      <c r="L89" s="43"/>
      <c r="M89" s="41"/>
      <c r="N89" s="8"/>
      <c r="O89" s="42"/>
      <c r="P89" s="43"/>
      <c r="Q89" s="139"/>
      <c r="R89" s="8"/>
      <c r="S89" s="33"/>
    </row>
    <row r="90" spans="1:19" hidden="1">
      <c r="A90" s="1">
        <v>88</v>
      </c>
      <c r="B90" s="1" t="str">
        <f t="shared" si="7"/>
        <v/>
      </c>
      <c r="C90" s="56"/>
      <c r="D90" s="44"/>
      <c r="E90" s="45"/>
      <c r="F90" s="45"/>
      <c r="G90" s="62"/>
      <c r="H90" s="63"/>
      <c r="I90" s="38" t="str">
        <f t="shared" si="8"/>
        <v/>
      </c>
      <c r="K90" s="42"/>
      <c r="L90" s="43"/>
      <c r="M90" s="41"/>
      <c r="N90" s="8"/>
      <c r="O90" s="42"/>
      <c r="P90" s="43"/>
      <c r="Q90" s="139"/>
      <c r="R90" s="8"/>
      <c r="S90" s="33"/>
    </row>
    <row r="91" spans="1:19" hidden="1">
      <c r="A91" s="1">
        <v>89</v>
      </c>
      <c r="B91" s="1" t="str">
        <f t="shared" si="7"/>
        <v/>
      </c>
      <c r="C91" s="56"/>
      <c r="D91" s="44"/>
      <c r="E91" s="45"/>
      <c r="F91" s="45"/>
      <c r="G91" s="62"/>
      <c r="H91" s="63"/>
      <c r="I91" s="38" t="str">
        <f t="shared" si="8"/>
        <v/>
      </c>
      <c r="K91" s="42"/>
      <c r="L91" s="43"/>
      <c r="M91" s="41"/>
      <c r="N91" s="8"/>
      <c r="O91" s="42"/>
      <c r="P91" s="43"/>
      <c r="Q91" s="139"/>
      <c r="R91" s="8"/>
      <c r="S91" s="33"/>
    </row>
    <row r="92" spans="1:19" hidden="1">
      <c r="A92" s="1">
        <v>90</v>
      </c>
      <c r="B92" s="1" t="str">
        <f t="shared" si="7"/>
        <v/>
      </c>
      <c r="C92" s="56"/>
      <c r="D92" s="44"/>
      <c r="E92" s="45"/>
      <c r="F92" s="45"/>
      <c r="G92" s="62"/>
      <c r="H92" s="63"/>
      <c r="I92" s="38" t="str">
        <f t="shared" si="8"/>
        <v/>
      </c>
      <c r="K92" s="42"/>
      <c r="L92" s="43"/>
      <c r="M92" s="41"/>
      <c r="N92" s="8"/>
      <c r="O92" s="42"/>
      <c r="P92" s="43"/>
      <c r="Q92" s="139"/>
      <c r="R92" s="8"/>
      <c r="S92" s="33"/>
    </row>
    <row r="93" spans="1:19" hidden="1">
      <c r="A93" s="1">
        <v>91</v>
      </c>
      <c r="B93" s="1" t="str">
        <f t="shared" si="7"/>
        <v/>
      </c>
      <c r="C93" s="56"/>
      <c r="D93" s="44"/>
      <c r="E93" s="45"/>
      <c r="F93" s="45"/>
      <c r="G93" s="62"/>
      <c r="H93" s="63"/>
      <c r="I93" s="38" t="str">
        <f t="shared" si="8"/>
        <v/>
      </c>
      <c r="K93" s="42"/>
      <c r="L93" s="43"/>
      <c r="M93" s="41"/>
      <c r="N93" s="8"/>
      <c r="O93" s="42"/>
      <c r="P93" s="43"/>
      <c r="Q93" s="139"/>
      <c r="R93" s="8"/>
      <c r="S93" s="33"/>
    </row>
    <row r="94" spans="1:19" hidden="1">
      <c r="A94" s="1">
        <v>92</v>
      </c>
      <c r="B94" s="1" t="str">
        <f t="shared" si="7"/>
        <v/>
      </c>
      <c r="C94" s="56"/>
      <c r="D94" s="44"/>
      <c r="E94" s="44"/>
      <c r="F94" s="53"/>
      <c r="G94" s="62"/>
      <c r="H94" s="63"/>
      <c r="I94" s="38" t="str">
        <f t="shared" si="8"/>
        <v/>
      </c>
      <c r="K94" s="42"/>
      <c r="L94" s="43"/>
      <c r="M94" s="41"/>
      <c r="N94" s="8"/>
      <c r="O94" s="42"/>
      <c r="P94" s="43"/>
      <c r="Q94" s="139"/>
      <c r="R94" s="8"/>
      <c r="S94" s="33"/>
    </row>
    <row r="95" spans="1:19" hidden="1">
      <c r="A95" s="1">
        <v>93</v>
      </c>
      <c r="B95" s="1" t="str">
        <f t="shared" si="7"/>
        <v/>
      </c>
      <c r="C95" s="56"/>
      <c r="D95" s="44"/>
      <c r="E95" s="45"/>
      <c r="F95" s="45"/>
      <c r="G95" s="62"/>
      <c r="H95" s="63"/>
      <c r="I95" s="38" t="str">
        <f t="shared" si="8"/>
        <v/>
      </c>
      <c r="K95" s="42"/>
      <c r="L95" s="43"/>
      <c r="M95" s="41"/>
      <c r="N95" s="8"/>
      <c r="O95" s="42"/>
      <c r="P95" s="43"/>
      <c r="Q95" s="139"/>
      <c r="R95" s="8"/>
      <c r="S95" s="33"/>
    </row>
    <row r="96" spans="1:19" hidden="1">
      <c r="A96" s="1">
        <v>94</v>
      </c>
      <c r="B96" s="1" t="str">
        <f t="shared" si="7"/>
        <v/>
      </c>
      <c r="C96" s="56"/>
      <c r="D96" s="44"/>
      <c r="E96" s="45"/>
      <c r="F96" s="45"/>
      <c r="G96" s="62"/>
      <c r="H96" s="63"/>
      <c r="I96" s="38" t="str">
        <f t="shared" si="8"/>
        <v/>
      </c>
      <c r="K96" s="42"/>
      <c r="L96" s="43"/>
      <c r="M96" s="41"/>
      <c r="N96" s="8"/>
      <c r="O96" s="42"/>
      <c r="P96" s="43"/>
      <c r="Q96" s="139"/>
      <c r="R96" s="8"/>
      <c r="S96" s="33"/>
    </row>
    <row r="97" spans="1:19" hidden="1">
      <c r="A97" s="1">
        <v>95</v>
      </c>
      <c r="B97" s="1" t="str">
        <f t="shared" si="7"/>
        <v/>
      </c>
      <c r="C97" s="56"/>
      <c r="D97" s="44"/>
      <c r="E97" s="45"/>
      <c r="F97" s="61"/>
      <c r="G97" s="62"/>
      <c r="H97" s="63"/>
      <c r="I97" s="38" t="str">
        <f t="shared" si="8"/>
        <v/>
      </c>
      <c r="K97" s="42"/>
      <c r="L97" s="43"/>
      <c r="M97" s="41"/>
      <c r="N97" s="8"/>
      <c r="O97" s="42"/>
      <c r="P97" s="43"/>
      <c r="Q97" s="139"/>
      <c r="R97" s="8"/>
      <c r="S97" s="33"/>
    </row>
    <row r="98" spans="1:19" hidden="1">
      <c r="A98" s="1">
        <v>96</v>
      </c>
      <c r="B98" s="1" t="str">
        <f t="shared" si="7"/>
        <v/>
      </c>
      <c r="C98" s="56"/>
      <c r="D98" s="44"/>
      <c r="E98" s="45"/>
      <c r="F98" s="45"/>
      <c r="G98" s="62"/>
      <c r="H98" s="63"/>
      <c r="I98" s="38" t="str">
        <f t="shared" si="8"/>
        <v/>
      </c>
      <c r="K98" s="42"/>
      <c r="L98" s="43"/>
      <c r="M98" s="41"/>
      <c r="N98" s="8"/>
      <c r="O98" s="42"/>
      <c r="P98" s="43"/>
      <c r="Q98" s="139"/>
      <c r="R98" s="8"/>
      <c r="S98" s="33"/>
    </row>
    <row r="99" spans="1:19" hidden="1">
      <c r="A99" s="1">
        <v>97</v>
      </c>
      <c r="B99" s="1" t="str">
        <f t="shared" si="7"/>
        <v/>
      </c>
      <c r="C99" s="56"/>
      <c r="D99" s="44"/>
      <c r="E99" s="44"/>
      <c r="F99" s="53"/>
      <c r="G99" s="62"/>
      <c r="H99" s="63"/>
      <c r="I99" s="38" t="str">
        <f t="shared" si="8"/>
        <v/>
      </c>
      <c r="K99" s="42"/>
      <c r="L99" s="43"/>
      <c r="M99" s="41"/>
      <c r="N99" s="8"/>
      <c r="O99" s="42"/>
      <c r="P99" s="43"/>
      <c r="Q99" s="139"/>
      <c r="R99" s="8"/>
      <c r="S99" s="33"/>
    </row>
    <row r="100" spans="1:19" hidden="1">
      <c r="A100" s="1">
        <v>98</v>
      </c>
      <c r="B100" s="1" t="str">
        <f t="shared" si="7"/>
        <v/>
      </c>
      <c r="C100" s="56"/>
      <c r="D100" s="44"/>
      <c r="E100" s="45"/>
      <c r="F100" s="45"/>
      <c r="G100" s="62"/>
      <c r="H100" s="63"/>
      <c r="I100" s="38" t="str">
        <f t="shared" si="8"/>
        <v/>
      </c>
      <c r="K100" s="42"/>
      <c r="L100" s="43"/>
      <c r="M100" s="41"/>
      <c r="N100" s="8"/>
      <c r="O100" s="42"/>
      <c r="P100" s="43"/>
      <c r="Q100" s="139"/>
      <c r="R100" s="8"/>
      <c r="S100" s="33"/>
    </row>
    <row r="101" spans="1:19" hidden="1">
      <c r="A101" s="1">
        <v>99</v>
      </c>
      <c r="B101" s="1" t="str">
        <f t="shared" si="7"/>
        <v/>
      </c>
      <c r="C101" s="56"/>
      <c r="D101" s="44"/>
      <c r="E101" s="45"/>
      <c r="F101" s="45"/>
      <c r="G101" s="62"/>
      <c r="H101" s="63"/>
      <c r="I101" s="38" t="str">
        <f t="shared" si="8"/>
        <v/>
      </c>
      <c r="K101" s="42"/>
      <c r="L101" s="43"/>
      <c r="M101" s="41"/>
      <c r="N101" s="8"/>
      <c r="O101" s="42"/>
      <c r="P101" s="43"/>
      <c r="Q101" s="139"/>
      <c r="R101" s="8"/>
      <c r="S101" s="33"/>
    </row>
    <row r="102" spans="1:19" hidden="1">
      <c r="A102" s="1">
        <v>100</v>
      </c>
      <c r="B102" s="1" t="str">
        <f t="shared" si="7"/>
        <v/>
      </c>
      <c r="C102" s="56"/>
      <c r="D102" s="44"/>
      <c r="E102" s="45"/>
      <c r="F102" s="45"/>
      <c r="G102" s="62"/>
      <c r="H102" s="63"/>
      <c r="I102" s="38" t="str">
        <f t="shared" si="8"/>
        <v/>
      </c>
      <c r="K102" s="42"/>
      <c r="L102" s="43"/>
      <c r="M102" s="41"/>
      <c r="N102" s="8"/>
      <c r="O102" s="42"/>
      <c r="P102" s="43"/>
      <c r="Q102" s="139"/>
      <c r="R102" s="8"/>
      <c r="S102" s="33"/>
    </row>
    <row r="103" spans="1:19" hidden="1">
      <c r="A103" s="1">
        <v>101</v>
      </c>
      <c r="B103" s="1" t="str">
        <f t="shared" si="7"/>
        <v/>
      </c>
      <c r="C103" s="56"/>
      <c r="D103" s="44"/>
      <c r="E103" s="45"/>
      <c r="F103" s="45"/>
      <c r="G103" s="62"/>
      <c r="H103" s="63"/>
      <c r="I103" s="38" t="str">
        <f t="shared" si="8"/>
        <v/>
      </c>
      <c r="K103" s="42"/>
      <c r="L103" s="43"/>
      <c r="M103" s="41"/>
      <c r="N103" s="8"/>
      <c r="O103" s="42"/>
      <c r="P103" s="43"/>
      <c r="Q103" s="139"/>
      <c r="R103" s="8"/>
      <c r="S103" s="33"/>
    </row>
    <row r="104" spans="1:19" hidden="1">
      <c r="A104" s="1">
        <v>102</v>
      </c>
      <c r="B104" s="1" t="str">
        <f t="shared" si="7"/>
        <v/>
      </c>
      <c r="C104" s="56"/>
      <c r="D104" s="44"/>
      <c r="E104" s="45"/>
      <c r="F104" s="45"/>
      <c r="G104" s="62"/>
      <c r="H104" s="63"/>
      <c r="I104" s="38" t="str">
        <f t="shared" si="8"/>
        <v/>
      </c>
      <c r="K104" s="42"/>
      <c r="L104" s="43"/>
      <c r="M104" s="41"/>
      <c r="N104" s="8"/>
      <c r="O104" s="42"/>
      <c r="P104" s="43"/>
      <c r="Q104" s="139"/>
      <c r="R104" s="8"/>
      <c r="S104" s="33"/>
    </row>
    <row r="105" spans="1:19" hidden="1">
      <c r="A105" s="1">
        <v>103</v>
      </c>
      <c r="B105" s="1" t="str">
        <f t="shared" si="7"/>
        <v/>
      </c>
      <c r="C105" s="56"/>
      <c r="D105" s="44"/>
      <c r="E105" s="44"/>
      <c r="F105" s="45"/>
      <c r="G105" s="62"/>
      <c r="H105" s="63"/>
      <c r="I105" s="38" t="str">
        <f t="shared" si="8"/>
        <v/>
      </c>
      <c r="K105" s="42"/>
      <c r="L105" s="43"/>
      <c r="M105" s="41"/>
      <c r="N105" s="8"/>
      <c r="O105" s="42"/>
      <c r="P105" s="43"/>
      <c r="Q105" s="139"/>
      <c r="R105" s="8"/>
      <c r="S105" s="33"/>
    </row>
    <row r="106" spans="1:19" hidden="1">
      <c r="A106" s="1">
        <v>104</v>
      </c>
      <c r="B106" s="1" t="str">
        <f t="shared" si="7"/>
        <v/>
      </c>
      <c r="C106" s="56"/>
      <c r="D106" s="44"/>
      <c r="E106" s="45"/>
      <c r="F106" s="45"/>
      <c r="G106" s="62"/>
      <c r="H106" s="63"/>
      <c r="I106" s="38" t="str">
        <f t="shared" si="8"/>
        <v/>
      </c>
      <c r="K106" s="42"/>
      <c r="L106" s="43"/>
      <c r="M106" s="41"/>
      <c r="N106" s="8"/>
      <c r="O106" s="42"/>
      <c r="P106" s="43"/>
      <c r="Q106" s="139"/>
      <c r="R106" s="8"/>
      <c r="S106" s="33"/>
    </row>
    <row r="107" spans="1:19" hidden="1">
      <c r="A107" s="1">
        <v>105</v>
      </c>
      <c r="B107" s="1" t="str">
        <f t="shared" si="7"/>
        <v/>
      </c>
      <c r="C107" s="56"/>
      <c r="D107" s="44"/>
      <c r="E107" s="44"/>
      <c r="F107" s="44"/>
      <c r="G107" s="62"/>
      <c r="H107" s="65"/>
      <c r="I107" s="38" t="str">
        <f t="shared" si="8"/>
        <v/>
      </c>
      <c r="K107" s="42"/>
      <c r="L107" s="43"/>
      <c r="M107" s="41"/>
      <c r="N107" s="8"/>
      <c r="O107" s="42"/>
      <c r="P107" s="43"/>
      <c r="Q107" s="139"/>
      <c r="R107" s="8"/>
      <c r="S107" s="33"/>
    </row>
    <row r="108" spans="1:19" hidden="1">
      <c r="A108" s="1">
        <v>106</v>
      </c>
      <c r="B108" s="1" t="str">
        <f t="shared" si="7"/>
        <v/>
      </c>
      <c r="C108" s="56"/>
      <c r="D108" s="48"/>
      <c r="E108" s="45"/>
      <c r="F108" s="45"/>
      <c r="G108" s="62"/>
      <c r="H108" s="66"/>
      <c r="I108" s="38" t="str">
        <f t="shared" si="8"/>
        <v/>
      </c>
      <c r="K108" s="42"/>
      <c r="L108" s="43"/>
      <c r="M108" s="41"/>
      <c r="N108" s="8"/>
      <c r="O108" s="42"/>
      <c r="P108" s="64"/>
      <c r="Q108" s="139"/>
      <c r="R108" s="8"/>
      <c r="S108" s="33"/>
    </row>
    <row r="109" spans="1:19" hidden="1">
      <c r="A109" s="1">
        <v>107</v>
      </c>
      <c r="B109" s="1" t="str">
        <f t="shared" si="7"/>
        <v/>
      </c>
      <c r="C109" s="56"/>
      <c r="D109" s="44"/>
      <c r="E109" s="45"/>
      <c r="F109" s="45"/>
      <c r="G109" s="62"/>
      <c r="H109" s="66"/>
      <c r="I109" s="38" t="str">
        <f t="shared" si="8"/>
        <v/>
      </c>
      <c r="K109" s="42"/>
      <c r="L109" s="43"/>
      <c r="M109" s="41"/>
      <c r="N109" s="8"/>
      <c r="O109" s="42"/>
      <c r="P109" s="64"/>
      <c r="Q109" s="139"/>
      <c r="R109" s="8"/>
      <c r="S109" s="33"/>
    </row>
    <row r="110" spans="1:19" hidden="1">
      <c r="A110" s="1">
        <v>108</v>
      </c>
      <c r="B110" s="1" t="str">
        <f t="shared" si="7"/>
        <v/>
      </c>
      <c r="C110" s="56"/>
      <c r="D110" s="44"/>
      <c r="E110" s="45"/>
      <c r="F110" s="45"/>
      <c r="G110" s="62"/>
      <c r="H110" s="66"/>
      <c r="I110" s="38" t="str">
        <f t="shared" si="8"/>
        <v/>
      </c>
      <c r="K110" s="42"/>
      <c r="L110" s="43"/>
      <c r="M110" s="41"/>
      <c r="N110" s="8"/>
      <c r="O110" s="42"/>
      <c r="P110" s="64"/>
      <c r="Q110" s="139"/>
      <c r="R110" s="8"/>
      <c r="S110" s="33"/>
    </row>
    <row r="111" spans="1:19" hidden="1">
      <c r="A111" s="1">
        <v>109</v>
      </c>
      <c r="B111" s="1" t="str">
        <f t="shared" si="7"/>
        <v/>
      </c>
      <c r="C111" s="56"/>
      <c r="D111" s="44"/>
      <c r="E111" s="45"/>
      <c r="F111" s="45"/>
      <c r="G111" s="62"/>
      <c r="H111" s="63"/>
      <c r="I111" s="38" t="str">
        <f t="shared" si="8"/>
        <v/>
      </c>
      <c r="K111" s="42"/>
      <c r="L111" s="43"/>
      <c r="M111" s="41"/>
      <c r="N111" s="8"/>
      <c r="O111" s="42"/>
      <c r="P111" s="43"/>
      <c r="Q111" s="139"/>
      <c r="R111" s="8"/>
      <c r="S111" s="33"/>
    </row>
    <row r="112" spans="1:19" hidden="1">
      <c r="A112" s="1">
        <v>110</v>
      </c>
      <c r="B112" s="1" t="str">
        <f t="shared" si="7"/>
        <v/>
      </c>
      <c r="C112" s="56"/>
      <c r="D112" s="44"/>
      <c r="E112" s="45"/>
      <c r="F112" s="45"/>
      <c r="G112" s="62"/>
      <c r="H112" s="63"/>
      <c r="I112" s="38" t="str">
        <f t="shared" si="8"/>
        <v/>
      </c>
      <c r="K112" s="42"/>
      <c r="L112" s="43"/>
      <c r="M112" s="41"/>
      <c r="N112" s="8"/>
      <c r="O112" s="42"/>
      <c r="P112" s="43"/>
      <c r="Q112" s="139"/>
      <c r="R112" s="8"/>
      <c r="S112" s="33"/>
    </row>
    <row r="113" spans="1:19" hidden="1">
      <c r="A113" s="1">
        <v>111</v>
      </c>
      <c r="B113" s="1" t="str">
        <f t="shared" si="7"/>
        <v/>
      </c>
      <c r="C113" s="56"/>
      <c r="D113" s="44"/>
      <c r="E113" s="45"/>
      <c r="F113" s="45"/>
      <c r="G113" s="62"/>
      <c r="H113" s="63"/>
      <c r="I113" s="38" t="str">
        <f t="shared" si="8"/>
        <v/>
      </c>
      <c r="K113" s="42"/>
      <c r="L113" s="43"/>
      <c r="M113" s="41"/>
      <c r="N113" s="8"/>
      <c r="O113" s="42"/>
      <c r="P113" s="43"/>
      <c r="Q113" s="139"/>
      <c r="R113" s="8"/>
      <c r="S113" s="33"/>
    </row>
    <row r="114" spans="1:19" hidden="1">
      <c r="A114" s="1">
        <v>112</v>
      </c>
      <c r="B114" s="1" t="str">
        <f t="shared" si="7"/>
        <v/>
      </c>
      <c r="C114" s="56"/>
      <c r="D114" s="44"/>
      <c r="E114" s="45"/>
      <c r="F114" s="45"/>
      <c r="G114" s="62"/>
      <c r="H114" s="63"/>
      <c r="I114" s="38" t="str">
        <f t="shared" si="8"/>
        <v/>
      </c>
      <c r="K114" s="42"/>
      <c r="L114" s="43"/>
      <c r="M114" s="41"/>
      <c r="N114" s="8"/>
      <c r="O114" s="42"/>
      <c r="P114" s="43"/>
      <c r="Q114" s="139"/>
      <c r="R114" s="8"/>
      <c r="S114" s="33"/>
    </row>
    <row r="115" spans="1:19" hidden="1">
      <c r="A115" s="1">
        <v>113</v>
      </c>
      <c r="B115" s="1" t="str">
        <f t="shared" si="7"/>
        <v/>
      </c>
      <c r="C115" s="56"/>
      <c r="D115" s="44"/>
      <c r="E115" s="45"/>
      <c r="F115" s="45"/>
      <c r="G115" s="62"/>
      <c r="H115" s="63"/>
      <c r="I115" s="38" t="str">
        <f t="shared" si="8"/>
        <v/>
      </c>
      <c r="K115" s="42"/>
      <c r="L115" s="43"/>
      <c r="M115" s="41"/>
      <c r="N115" s="8"/>
      <c r="O115" s="42"/>
      <c r="P115" s="43"/>
      <c r="Q115" s="139"/>
      <c r="R115" s="8"/>
      <c r="S115" s="33"/>
    </row>
    <row r="116" spans="1:19" hidden="1">
      <c r="A116" s="1">
        <v>114</v>
      </c>
      <c r="B116" s="1" t="str">
        <f t="shared" si="7"/>
        <v/>
      </c>
      <c r="C116" s="56"/>
      <c r="D116" s="44"/>
      <c r="E116" s="45"/>
      <c r="F116" s="45"/>
      <c r="G116" s="62"/>
      <c r="H116" s="63"/>
      <c r="I116" s="38" t="str">
        <f t="shared" si="8"/>
        <v/>
      </c>
      <c r="K116" s="42"/>
      <c r="L116" s="43"/>
      <c r="M116" s="41"/>
      <c r="N116" s="8"/>
      <c r="O116" s="42"/>
      <c r="P116" s="43"/>
      <c r="Q116" s="139"/>
      <c r="R116" s="8"/>
      <c r="S116" s="33"/>
    </row>
    <row r="117" spans="1:19" hidden="1">
      <c r="A117" s="1">
        <v>115</v>
      </c>
      <c r="B117" s="1" t="str">
        <f t="shared" si="7"/>
        <v/>
      </c>
      <c r="C117" s="56"/>
      <c r="D117" s="44"/>
      <c r="E117" s="45"/>
      <c r="F117" s="45"/>
      <c r="G117" s="62"/>
      <c r="H117" s="63"/>
      <c r="I117" s="38" t="str">
        <f t="shared" si="8"/>
        <v/>
      </c>
      <c r="K117" s="42"/>
      <c r="L117" s="43"/>
      <c r="M117" s="41"/>
      <c r="N117" s="8"/>
      <c r="O117" s="42"/>
      <c r="P117" s="43"/>
      <c r="Q117" s="139"/>
      <c r="R117" s="8"/>
      <c r="S117" s="11"/>
    </row>
    <row r="118" spans="1:19" hidden="1">
      <c r="A118" s="1">
        <v>116</v>
      </c>
      <c r="B118" s="1" t="str">
        <f t="shared" si="7"/>
        <v/>
      </c>
      <c r="C118" s="67"/>
      <c r="D118" s="68"/>
      <c r="E118" s="68"/>
      <c r="F118" s="69"/>
      <c r="G118" s="62"/>
      <c r="H118" s="63"/>
      <c r="I118" s="38" t="str">
        <f t="shared" si="8"/>
        <v/>
      </c>
      <c r="K118" s="42"/>
      <c r="L118" s="43"/>
      <c r="M118" s="41"/>
      <c r="N118" s="8"/>
      <c r="O118" s="42"/>
      <c r="P118" s="43"/>
      <c r="Q118" s="139"/>
      <c r="R118" s="8"/>
      <c r="S118" s="11"/>
    </row>
    <row r="119" spans="1:19" hidden="1">
      <c r="A119" s="1">
        <v>117</v>
      </c>
      <c r="B119" s="1" t="str">
        <f t="shared" si="7"/>
        <v/>
      </c>
      <c r="C119" s="67"/>
      <c r="D119" s="68"/>
      <c r="E119" s="68"/>
      <c r="F119" s="69"/>
      <c r="G119" s="62"/>
      <c r="H119" s="63"/>
      <c r="I119" s="38" t="str">
        <f t="shared" si="8"/>
        <v/>
      </c>
      <c r="K119" s="42"/>
      <c r="L119" s="43"/>
      <c r="M119" s="41"/>
      <c r="N119" s="8"/>
      <c r="O119" s="42"/>
      <c r="P119" s="43"/>
      <c r="Q119" s="139"/>
      <c r="R119" s="8"/>
      <c r="S119" s="11"/>
    </row>
    <row r="120" spans="1:19" hidden="1">
      <c r="A120" s="1">
        <v>118</v>
      </c>
      <c r="B120" s="1" t="str">
        <f t="shared" si="7"/>
        <v/>
      </c>
      <c r="C120" s="67"/>
      <c r="D120" s="68"/>
      <c r="E120" s="68"/>
      <c r="F120" s="69"/>
      <c r="G120" s="62"/>
      <c r="H120" s="63"/>
      <c r="I120" s="38" t="str">
        <f t="shared" si="8"/>
        <v/>
      </c>
      <c r="K120" s="42"/>
      <c r="L120" s="43"/>
      <c r="M120" s="41"/>
      <c r="N120" s="8"/>
      <c r="O120" s="42"/>
      <c r="P120" s="43"/>
      <c r="Q120" s="139"/>
      <c r="R120" s="8"/>
      <c r="S120" s="11"/>
    </row>
    <row r="121" spans="1:19" hidden="1">
      <c r="A121" s="1">
        <v>119</v>
      </c>
      <c r="B121" s="1" t="str">
        <f t="shared" si="7"/>
        <v/>
      </c>
      <c r="C121" s="67"/>
      <c r="D121" s="68"/>
      <c r="E121" s="68"/>
      <c r="F121" s="69"/>
      <c r="G121" s="62"/>
      <c r="H121" s="63"/>
      <c r="I121" s="38" t="str">
        <f t="shared" si="8"/>
        <v/>
      </c>
      <c r="K121" s="42"/>
      <c r="L121" s="43"/>
      <c r="M121" s="41"/>
      <c r="N121" s="8"/>
      <c r="O121" s="42"/>
      <c r="P121" s="43"/>
      <c r="Q121" s="139"/>
      <c r="R121" s="8"/>
      <c r="S121" s="11"/>
    </row>
    <row r="122" spans="1:19" hidden="1">
      <c r="A122" s="1">
        <v>120</v>
      </c>
      <c r="B122" s="1" t="str">
        <f t="shared" si="7"/>
        <v/>
      </c>
      <c r="C122" s="67"/>
      <c r="D122" s="68"/>
      <c r="E122" s="68"/>
      <c r="F122" s="69"/>
      <c r="G122" s="62"/>
      <c r="H122" s="63"/>
      <c r="I122" s="38" t="str">
        <f t="shared" si="8"/>
        <v/>
      </c>
      <c r="K122" s="42"/>
      <c r="L122" s="43"/>
      <c r="M122" s="41"/>
      <c r="N122" s="8"/>
      <c r="O122" s="42"/>
      <c r="P122" s="43"/>
      <c r="Q122" s="139"/>
      <c r="R122" s="8"/>
      <c r="S122" s="11"/>
    </row>
    <row r="123" spans="1:19" hidden="1">
      <c r="A123" s="1">
        <v>121</v>
      </c>
      <c r="B123" s="1" t="str">
        <f t="shared" si="7"/>
        <v/>
      </c>
      <c r="C123" s="67"/>
      <c r="D123" s="68"/>
      <c r="E123" s="68"/>
      <c r="F123" s="69"/>
      <c r="G123" s="62"/>
      <c r="H123" s="63"/>
      <c r="I123" s="38" t="str">
        <f t="shared" si="8"/>
        <v/>
      </c>
      <c r="K123" s="42"/>
      <c r="L123" s="43"/>
      <c r="M123" s="41"/>
      <c r="N123" s="8"/>
      <c r="O123" s="42"/>
      <c r="P123" s="43"/>
      <c r="Q123" s="139"/>
      <c r="R123" s="8"/>
      <c r="S123" s="11"/>
    </row>
    <row r="124" spans="1:19" hidden="1">
      <c r="A124" s="1">
        <v>122</v>
      </c>
      <c r="B124" s="1" t="str">
        <f t="shared" si="7"/>
        <v/>
      </c>
      <c r="C124" s="67"/>
      <c r="D124" s="68"/>
      <c r="E124" s="68"/>
      <c r="F124" s="69"/>
      <c r="G124" s="62"/>
      <c r="H124" s="63"/>
      <c r="I124" s="38" t="str">
        <f t="shared" si="8"/>
        <v/>
      </c>
      <c r="K124" s="42"/>
      <c r="L124" s="43"/>
      <c r="M124" s="41"/>
      <c r="N124" s="8"/>
      <c r="O124" s="42"/>
      <c r="P124" s="43"/>
      <c r="Q124" s="139"/>
      <c r="R124" s="8"/>
      <c r="S124" s="11"/>
    </row>
    <row r="125" spans="1:19" hidden="1">
      <c r="A125" s="1">
        <v>123</v>
      </c>
      <c r="B125" s="1" t="str">
        <f t="shared" si="7"/>
        <v/>
      </c>
      <c r="C125" s="67"/>
      <c r="D125" s="68"/>
      <c r="E125" s="68"/>
      <c r="F125" s="69"/>
      <c r="G125" s="62"/>
      <c r="H125" s="63"/>
      <c r="I125" s="38" t="str">
        <f t="shared" si="8"/>
        <v/>
      </c>
      <c r="K125" s="42"/>
      <c r="L125" s="43"/>
      <c r="M125" s="41"/>
      <c r="N125" s="8"/>
      <c r="O125" s="42"/>
      <c r="P125" s="43"/>
      <c r="Q125" s="139"/>
      <c r="R125" s="8"/>
      <c r="S125" s="11"/>
    </row>
    <row r="126" spans="1:19" hidden="1">
      <c r="A126" s="1">
        <v>124</v>
      </c>
      <c r="B126" s="1" t="str">
        <f t="shared" si="7"/>
        <v/>
      </c>
      <c r="C126" s="67"/>
      <c r="D126" s="68"/>
      <c r="E126" s="68"/>
      <c r="F126" s="69"/>
      <c r="G126" s="62"/>
      <c r="H126" s="63"/>
      <c r="I126" s="38" t="str">
        <f t="shared" si="8"/>
        <v/>
      </c>
      <c r="K126" s="42"/>
      <c r="L126" s="43"/>
      <c r="M126" s="41"/>
      <c r="N126" s="8"/>
      <c r="O126" s="42"/>
      <c r="P126" s="43"/>
      <c r="Q126" s="139"/>
      <c r="R126" s="8"/>
      <c r="S126" s="11"/>
    </row>
    <row r="127" spans="1:19" hidden="1">
      <c r="A127" s="1">
        <v>125</v>
      </c>
      <c r="B127" s="1" t="str">
        <f t="shared" si="7"/>
        <v/>
      </c>
      <c r="C127" s="67"/>
      <c r="D127" s="68"/>
      <c r="E127" s="68"/>
      <c r="F127" s="69"/>
      <c r="G127" s="62"/>
      <c r="H127" s="63"/>
      <c r="I127" s="117" t="str">
        <f t="shared" si="8"/>
        <v/>
      </c>
      <c r="K127" s="118"/>
      <c r="L127" s="119"/>
      <c r="M127" s="120"/>
      <c r="N127" s="8"/>
      <c r="O127" s="118"/>
      <c r="P127" s="119"/>
      <c r="Q127" s="140"/>
      <c r="R127" s="8"/>
      <c r="S127" s="11"/>
    </row>
    <row r="128" spans="1:19">
      <c r="A128" s="1">
        <f>MAX(B3:B127)</f>
        <v>7</v>
      </c>
      <c r="B128" s="1"/>
      <c r="C128" s="70"/>
      <c r="D128" s="71"/>
      <c r="E128" s="71"/>
      <c r="F128" s="72"/>
      <c r="G128" s="73">
        <f>SUM(G3:G127)</f>
        <v>181600</v>
      </c>
      <c r="H128" s="73">
        <f>SUM(H3:H127)</f>
        <v>1500</v>
      </c>
      <c r="I128" s="87">
        <f>VLOOKUP(A128,$A$3:$I$127,9,FALSE)</f>
        <v>180100</v>
      </c>
      <c r="K128" s="121"/>
      <c r="L128" s="121"/>
      <c r="M128" s="16"/>
      <c r="N128" s="9"/>
      <c r="O128" s="121"/>
      <c r="P128" s="121"/>
      <c r="Q128" s="16"/>
      <c r="R128" s="8"/>
      <c r="S128" s="11"/>
    </row>
    <row r="129" spans="4:19">
      <c r="G129" s="65"/>
      <c r="H129" s="65"/>
      <c r="K129" s="7"/>
      <c r="L129" s="7"/>
      <c r="M129" s="8"/>
      <c r="N129" s="8"/>
      <c r="O129" s="7"/>
      <c r="P129" s="7"/>
      <c r="Q129" s="7"/>
      <c r="R129" s="8"/>
      <c r="S129" s="11"/>
    </row>
    <row r="130" spans="4:19">
      <c r="D130" s="13" t="s">
        <v>3</v>
      </c>
      <c r="E130" s="150"/>
      <c r="F130" s="149" t="s">
        <v>4</v>
      </c>
      <c r="G130" s="65"/>
      <c r="H130" s="65"/>
      <c r="K130" s="7"/>
      <c r="L130" s="7"/>
      <c r="M130" s="8"/>
      <c r="N130" s="8"/>
      <c r="O130" s="7"/>
      <c r="P130" s="7"/>
      <c r="Q130" s="7">
        <f>M128+Q128</f>
        <v>0</v>
      </c>
      <c r="R130" s="8"/>
      <c r="S130" s="11" t="str">
        <f>IF(I128=M128+Q128,"◎","")</f>
        <v/>
      </c>
    </row>
    <row r="131" spans="4:19">
      <c r="D131" s="133" t="s">
        <v>137</v>
      </c>
      <c r="E131" s="146" t="s">
        <v>22</v>
      </c>
      <c r="F131" s="146" t="s">
        <v>23</v>
      </c>
    </row>
    <row r="132" spans="4:19">
      <c r="D132" s="134" t="s">
        <v>138</v>
      </c>
      <c r="E132" s="147" t="s">
        <v>24</v>
      </c>
      <c r="F132" s="146" t="s">
        <v>93</v>
      </c>
    </row>
    <row r="133" spans="4:19">
      <c r="D133" s="134" t="s">
        <v>139</v>
      </c>
      <c r="E133" s="144" t="s">
        <v>27</v>
      </c>
      <c r="F133" s="146" t="s">
        <v>96</v>
      </c>
    </row>
    <row r="134" spans="4:19">
      <c r="D134" s="134" t="s">
        <v>140</v>
      </c>
      <c r="E134" s="145"/>
      <c r="F134" s="146" t="s">
        <v>97</v>
      </c>
    </row>
    <row r="135" spans="4:19">
      <c r="D135" s="134" t="s">
        <v>136</v>
      </c>
      <c r="E135" s="145"/>
      <c r="F135" s="146" t="s">
        <v>98</v>
      </c>
    </row>
    <row r="136" spans="4:19">
      <c r="D136" s="134" t="s">
        <v>141</v>
      </c>
      <c r="E136" s="145"/>
      <c r="F136" s="146" t="s">
        <v>99</v>
      </c>
    </row>
    <row r="137" spans="4:19">
      <c r="D137" s="134" t="s">
        <v>142</v>
      </c>
      <c r="E137" s="154"/>
      <c r="F137" s="146" t="s">
        <v>100</v>
      </c>
    </row>
    <row r="138" spans="4:19">
      <c r="D138" s="134" t="s">
        <v>143</v>
      </c>
      <c r="E138" s="144" t="s">
        <v>101</v>
      </c>
      <c r="F138" s="146" t="s">
        <v>96</v>
      </c>
    </row>
    <row r="139" spans="4:19">
      <c r="D139" s="134" t="s">
        <v>144</v>
      </c>
      <c r="E139" s="145"/>
      <c r="F139" s="146" t="s">
        <v>101</v>
      </c>
    </row>
    <row r="140" spans="4:19">
      <c r="D140" s="134" t="s">
        <v>145</v>
      </c>
      <c r="E140" s="145"/>
      <c r="F140" s="146" t="s">
        <v>103</v>
      </c>
    </row>
    <row r="141" spans="4:19">
      <c r="D141" s="135" t="s">
        <v>146</v>
      </c>
      <c r="E141" s="145"/>
      <c r="F141" s="146" t="s">
        <v>99</v>
      </c>
    </row>
    <row r="142" spans="4:19">
      <c r="D142" s="86" t="s">
        <v>147</v>
      </c>
      <c r="E142" s="154"/>
      <c r="F142" s="146" t="s">
        <v>100</v>
      </c>
    </row>
    <row r="143" spans="4:19">
      <c r="E143" s="152" t="s">
        <v>136</v>
      </c>
      <c r="F143" s="146" t="s">
        <v>104</v>
      </c>
    </row>
    <row r="144" spans="4:19">
      <c r="E144" s="154"/>
      <c r="F144" s="146" t="s">
        <v>105</v>
      </c>
    </row>
    <row r="145" spans="5:6">
      <c r="E145" s="152" t="s">
        <v>141</v>
      </c>
      <c r="F145" s="146" t="s">
        <v>107</v>
      </c>
    </row>
    <row r="146" spans="5:6">
      <c r="E146" s="154"/>
      <c r="F146" s="146" t="s">
        <v>40</v>
      </c>
    </row>
    <row r="147" spans="5:6">
      <c r="E147" s="152" t="s">
        <v>42</v>
      </c>
      <c r="F147" s="146" t="s">
        <v>154</v>
      </c>
    </row>
    <row r="148" spans="5:6">
      <c r="E148" s="152"/>
      <c r="F148" s="146" t="s">
        <v>45</v>
      </c>
    </row>
    <row r="149" spans="5:6">
      <c r="E149" s="154"/>
      <c r="F149" s="153" t="s">
        <v>155</v>
      </c>
    </row>
    <row r="150" spans="5:6">
      <c r="E150" s="152" t="s">
        <v>143</v>
      </c>
      <c r="F150" s="146" t="s">
        <v>49</v>
      </c>
    </row>
    <row r="151" spans="5:6">
      <c r="E151" s="152"/>
      <c r="F151" s="146" t="s">
        <v>51</v>
      </c>
    </row>
    <row r="152" spans="5:6">
      <c r="E152" s="152"/>
      <c r="F152" s="146" t="s">
        <v>111</v>
      </c>
    </row>
    <row r="153" spans="5:6">
      <c r="E153" s="154"/>
      <c r="F153" s="146" t="s">
        <v>112</v>
      </c>
    </row>
    <row r="154" spans="5:6">
      <c r="E154" s="152" t="s">
        <v>144</v>
      </c>
      <c r="F154" s="146" t="s">
        <v>57</v>
      </c>
    </row>
    <row r="155" spans="5:6">
      <c r="E155" s="152"/>
      <c r="F155" s="146" t="s">
        <v>56</v>
      </c>
    </row>
    <row r="156" spans="5:6">
      <c r="E156" s="154"/>
      <c r="F156" s="146" t="s">
        <v>58</v>
      </c>
    </row>
    <row r="157" spans="5:6">
      <c r="E157" s="151" t="s">
        <v>145</v>
      </c>
      <c r="F157" s="146" t="s">
        <v>82</v>
      </c>
    </row>
    <row r="158" spans="5:6">
      <c r="E158" s="152"/>
      <c r="F158" s="146" t="s">
        <v>83</v>
      </c>
    </row>
    <row r="159" spans="5:6">
      <c r="E159" s="152"/>
      <c r="F159" s="146" t="s">
        <v>85</v>
      </c>
    </row>
    <row r="160" spans="5:6">
      <c r="E160" s="152"/>
      <c r="F160" s="146" t="s">
        <v>84</v>
      </c>
    </row>
    <row r="161" spans="5:6">
      <c r="E161" s="152"/>
      <c r="F161" s="146" t="s">
        <v>86</v>
      </c>
    </row>
    <row r="162" spans="5:6">
      <c r="E162" s="154"/>
      <c r="F162" s="146" t="s">
        <v>87</v>
      </c>
    </row>
    <row r="163" spans="5:6">
      <c r="E163" s="146" t="s">
        <v>69</v>
      </c>
      <c r="F163" s="146" t="s">
        <v>119</v>
      </c>
    </row>
    <row r="166" spans="5:6">
      <c r="F166" s="148"/>
    </row>
    <row r="167" spans="5:6">
      <c r="F167" s="148"/>
    </row>
    <row r="168" spans="5:6">
      <c r="F168" s="148"/>
    </row>
    <row r="169" spans="5:6">
      <c r="F169" s="148"/>
    </row>
    <row r="170" spans="5:6">
      <c r="F170" s="148"/>
    </row>
    <row r="171" spans="5:6">
      <c r="F171" s="148"/>
    </row>
  </sheetData>
  <phoneticPr fontId="3"/>
  <dataValidations count="2">
    <dataValidation type="list" allowBlank="1" showInputMessage="1" showErrorMessage="1" sqref="E105">
      <formula1>$E$165:$E$176</formula1>
    </dataValidation>
    <dataValidation type="list" allowBlank="1" showInputMessage="1" showErrorMessage="1" sqref="D3:D127">
      <formula1>$D$131:$D$142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8.75" customWidth="1"/>
    <col min="7" max="8" width="9" style="65"/>
  </cols>
  <sheetData>
    <row r="1" spans="1:8">
      <c r="A1" s="74"/>
      <c r="B1" s="1"/>
      <c r="C1" s="75" t="s">
        <v>14</v>
      </c>
      <c r="D1" s="74" t="s">
        <v>80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 t="str">
        <f t="shared" ref="C2:C21" si="0">IFERROR(VLOOKUP(A2,$B$41:$H$165,2,FALSE),"")</f>
        <v/>
      </c>
      <c r="D2" s="78" t="str">
        <f t="shared" ref="D2:D21" si="1">IFERROR(VLOOKUP(A2,$B$41:$H$165,3,FALSE),"")</f>
        <v/>
      </c>
      <c r="E2" s="78" t="str">
        <f t="shared" ref="E2:E21" si="2">IFERROR(VLOOKUP(A2,$B$41:$H$165,4,FALSE),"")</f>
        <v/>
      </c>
      <c r="F2" s="78" t="str">
        <f t="shared" ref="F2:F21" si="3">IFERROR(VLOOKUP(A2,$B$41:$H$165,5,FALSE),"")</f>
        <v/>
      </c>
      <c r="G2" s="80"/>
      <c r="H2" s="80" t="str">
        <f t="shared" ref="H2:H21" si="4">IFERROR(VLOOKUP(A2,$B$41:$H$165,7,FALSE),"")</f>
        <v/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H22" s="65">
        <f>SUM(H2:H21)</f>
        <v>0</v>
      </c>
    </row>
    <row r="24" spans="1:8">
      <c r="E24" s="102" t="s">
        <v>15</v>
      </c>
      <c r="F24" s="103"/>
      <c r="G24" s="106"/>
      <c r="H24" s="104" t="s">
        <v>17</v>
      </c>
    </row>
    <row r="25" spans="1:8">
      <c r="E25" s="99" t="s">
        <v>110</v>
      </c>
      <c r="F25" s="100"/>
      <c r="G25" s="106"/>
      <c r="H25" s="101">
        <f t="shared" ref="H25:H30" si="5">SUMIF($E$2:$E$21,E25,$H$2:$H$399)</f>
        <v>0</v>
      </c>
    </row>
    <row r="26" spans="1:8">
      <c r="E26" s="99" t="s">
        <v>109</v>
      </c>
      <c r="F26" s="100"/>
      <c r="G26" s="106"/>
      <c r="H26" s="101">
        <f t="shared" si="5"/>
        <v>0</v>
      </c>
    </row>
    <row r="27" spans="1:8">
      <c r="E27" s="99" t="s">
        <v>111</v>
      </c>
      <c r="F27" s="100"/>
      <c r="G27" s="106"/>
      <c r="H27" s="101">
        <f t="shared" si="5"/>
        <v>0</v>
      </c>
    </row>
    <row r="28" spans="1:8">
      <c r="E28" s="99" t="s">
        <v>112</v>
      </c>
      <c r="F28" s="100"/>
      <c r="G28" s="106"/>
      <c r="H28" s="101">
        <f t="shared" si="5"/>
        <v>0</v>
      </c>
    </row>
    <row r="29" spans="1:8">
      <c r="E29" s="99"/>
      <c r="F29" s="100"/>
      <c r="G29" s="106"/>
      <c r="H29" s="101">
        <f t="shared" si="5"/>
        <v>0</v>
      </c>
    </row>
    <row r="30" spans="1:8">
      <c r="E30" s="99"/>
      <c r="F30" s="100"/>
      <c r="G30" s="106"/>
      <c r="H30" s="101">
        <f t="shared" si="5"/>
        <v>0</v>
      </c>
    </row>
    <row r="31" spans="1:8">
      <c r="E31" s="99"/>
      <c r="F31" s="100"/>
      <c r="G31" s="106"/>
      <c r="H31" s="101">
        <f>SUM(H25:H30)</f>
        <v>0</v>
      </c>
    </row>
    <row r="39" spans="1:9">
      <c r="A39" s="74" t="s">
        <v>80</v>
      </c>
    </row>
    <row r="40" spans="1:9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  <c r="I40" s="13"/>
    </row>
    <row r="41" spans="1:9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IF(D41="","",出納帳!F3)</f>
        <v/>
      </c>
      <c r="G41" s="105"/>
      <c r="H41" s="105" t="str">
        <f>IF(D41="","",出納帳!H3)</f>
        <v/>
      </c>
      <c r="I41" s="97"/>
    </row>
    <row r="42" spans="1:9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IF(D42="","",出納帳!F4)</f>
        <v/>
      </c>
      <c r="G42" s="105"/>
      <c r="H42" s="105" t="str">
        <f>IF(D42="","",出納帳!H4)</f>
        <v/>
      </c>
      <c r="I42" s="86"/>
    </row>
    <row r="43" spans="1:9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IF(D43="","",出納帳!F5)</f>
        <v/>
      </c>
      <c r="G43" s="105"/>
      <c r="H43" s="105" t="str">
        <f>IF(D43="","",出納帳!H5)</f>
        <v/>
      </c>
      <c r="I43" s="86"/>
    </row>
    <row r="44" spans="1:9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IF(D44="","",出納帳!F6)</f>
        <v/>
      </c>
      <c r="G44" s="105"/>
      <c r="H44" s="105" t="str">
        <f>IF(D44="","",出納帳!H6)</f>
        <v/>
      </c>
      <c r="I44" s="86"/>
    </row>
    <row r="45" spans="1:9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IF(D45="","",出納帳!F7)</f>
        <v/>
      </c>
      <c r="G45" s="105"/>
      <c r="H45" s="105" t="str">
        <f>IF(D45="","",出納帳!H7)</f>
        <v/>
      </c>
      <c r="I45" s="86"/>
    </row>
    <row r="46" spans="1:9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IF(D46="","",出納帳!F8)</f>
        <v/>
      </c>
      <c r="G46" s="105"/>
      <c r="H46" s="105" t="str">
        <f>IF(D46="","",出納帳!H8)</f>
        <v/>
      </c>
      <c r="I46" s="86"/>
    </row>
    <row r="47" spans="1:9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IF(D47="","",出納帳!F9)</f>
        <v/>
      </c>
      <c r="G47" s="105"/>
      <c r="H47" s="105" t="str">
        <f>IF(D47="","",出納帳!H9)</f>
        <v/>
      </c>
      <c r="I47" s="86"/>
    </row>
    <row r="48" spans="1:9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IF(D48="","",出納帳!F10)</f>
        <v/>
      </c>
      <c r="G48" s="105"/>
      <c r="H48" s="105" t="str">
        <f>IF(D48="","",出納帳!H10)</f>
        <v/>
      </c>
      <c r="I48" s="86"/>
    </row>
    <row r="49" spans="1:9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IF(D49="","",出納帳!F11)</f>
        <v/>
      </c>
      <c r="G49" s="105"/>
      <c r="H49" s="105" t="str">
        <f>IF(D49="","",出納帳!H11)</f>
        <v/>
      </c>
      <c r="I49" s="86"/>
    </row>
    <row r="50" spans="1:9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IF(D50="","",出納帳!F12)</f>
        <v/>
      </c>
      <c r="G50" s="105"/>
      <c r="H50" s="105" t="str">
        <f>IF(D50="","",出納帳!H12)</f>
        <v/>
      </c>
      <c r="I50" s="86"/>
    </row>
    <row r="51" spans="1:9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IF(D51="","",出納帳!F13)</f>
        <v/>
      </c>
      <c r="G51" s="105"/>
      <c r="H51" s="105" t="str">
        <f>IF(D51="","",出納帳!H13)</f>
        <v/>
      </c>
      <c r="I51" s="86"/>
    </row>
    <row r="52" spans="1:9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IF(D52="","",出納帳!F14)</f>
        <v/>
      </c>
      <c r="G52" s="105"/>
      <c r="H52" s="105" t="str">
        <f>IF(D52="","",出納帳!H14)</f>
        <v/>
      </c>
      <c r="I52" s="86"/>
    </row>
    <row r="53" spans="1:9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IF(D53="","",出納帳!F15)</f>
        <v/>
      </c>
      <c r="G53" s="105"/>
      <c r="H53" s="105" t="str">
        <f>IF(D53="","",出納帳!H15)</f>
        <v/>
      </c>
      <c r="I53" s="86"/>
    </row>
    <row r="54" spans="1:9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IF(D54="","",出納帳!F16)</f>
        <v/>
      </c>
      <c r="G54" s="105"/>
      <c r="H54" s="105" t="str">
        <f>IF(D54="","",出納帳!H16)</f>
        <v/>
      </c>
      <c r="I54" s="86"/>
    </row>
    <row r="55" spans="1:9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IF(D55="","",出納帳!F17)</f>
        <v/>
      </c>
      <c r="G55" s="105"/>
      <c r="H55" s="105" t="str">
        <f>IF(D55="","",出納帳!H17)</f>
        <v/>
      </c>
      <c r="I55" s="86"/>
    </row>
    <row r="56" spans="1:9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IF(D56="","",出納帳!F18)</f>
        <v/>
      </c>
      <c r="G56" s="105"/>
      <c r="H56" s="105" t="str">
        <f>IF(D56="","",出納帳!H18)</f>
        <v/>
      </c>
      <c r="I56" s="86"/>
    </row>
    <row r="57" spans="1:9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IF(D57="","",出納帳!F19)</f>
        <v/>
      </c>
      <c r="G57" s="105"/>
      <c r="H57" s="105" t="str">
        <f>IF(D57="","",出納帳!H19)</f>
        <v/>
      </c>
      <c r="I57" s="86"/>
    </row>
    <row r="58" spans="1:9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IF(D58="","",出納帳!F20)</f>
        <v/>
      </c>
      <c r="G58" s="105"/>
      <c r="H58" s="105" t="str">
        <f>IF(D58="","",出納帳!H20)</f>
        <v/>
      </c>
      <c r="I58" s="86"/>
    </row>
    <row r="59" spans="1:9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IF(D59="","",出納帳!F21)</f>
        <v/>
      </c>
      <c r="G59" s="105"/>
      <c r="H59" s="105" t="str">
        <f>IF(D59="","",出納帳!H21)</f>
        <v/>
      </c>
      <c r="I59" s="86"/>
    </row>
    <row r="60" spans="1:9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IF(D60="","",出納帳!F22)</f>
        <v/>
      </c>
      <c r="G60" s="105"/>
      <c r="H60" s="105" t="str">
        <f>IF(D60="","",出納帳!H22)</f>
        <v/>
      </c>
      <c r="I60" s="86"/>
    </row>
    <row r="61" spans="1:9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IF(D61="","",出納帳!F23)</f>
        <v/>
      </c>
      <c r="G61" s="105"/>
      <c r="H61" s="105" t="str">
        <f>IF(D61="","",出納帳!H23)</f>
        <v/>
      </c>
      <c r="I61" s="86"/>
    </row>
    <row r="62" spans="1:9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IF(D62="","",出納帳!F24)</f>
        <v/>
      </c>
      <c r="G62" s="105"/>
      <c r="H62" s="105" t="str">
        <f>IF(D62="","",出納帳!H24)</f>
        <v/>
      </c>
      <c r="I62" s="86"/>
    </row>
    <row r="63" spans="1:9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IF(D63="","",出納帳!F25)</f>
        <v/>
      </c>
      <c r="G63" s="105"/>
      <c r="H63" s="105" t="str">
        <f>IF(D63="","",出納帳!H25)</f>
        <v/>
      </c>
      <c r="I63" s="86"/>
    </row>
    <row r="64" spans="1:9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IF(D64="","",出納帳!F26)</f>
        <v/>
      </c>
      <c r="G64" s="105"/>
      <c r="H64" s="105" t="str">
        <f>IF(D64="","",出納帳!H26)</f>
        <v/>
      </c>
      <c r="I64" s="86"/>
    </row>
    <row r="65" spans="1:9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IF(D65="","",出納帳!F27)</f>
        <v/>
      </c>
      <c r="G65" s="105"/>
      <c r="H65" s="105" t="str">
        <f>IF(D65="","",出納帳!H27)</f>
        <v/>
      </c>
      <c r="I65" s="86"/>
    </row>
    <row r="66" spans="1:9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IF(D66="","",出納帳!F28)</f>
        <v/>
      </c>
      <c r="G66" s="105"/>
      <c r="H66" s="105" t="str">
        <f>IF(D66="","",出納帳!H28)</f>
        <v/>
      </c>
      <c r="I66" s="86"/>
    </row>
    <row r="67" spans="1:9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IF(D67="","",出納帳!F29)</f>
        <v/>
      </c>
      <c r="G67" s="105"/>
      <c r="H67" s="105" t="str">
        <f>IF(D67="","",出納帳!H29)</f>
        <v/>
      </c>
      <c r="I67" s="86"/>
    </row>
    <row r="68" spans="1:9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IF(D68="","",出納帳!F30)</f>
        <v/>
      </c>
      <c r="G68" s="105"/>
      <c r="H68" s="105" t="str">
        <f>IF(D68="","",出納帳!H30)</f>
        <v/>
      </c>
      <c r="I68" s="86"/>
    </row>
    <row r="69" spans="1:9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IF(D69="","",出納帳!F31)</f>
        <v/>
      </c>
      <c r="G69" s="105"/>
      <c r="H69" s="105" t="str">
        <f>IF(D69="","",出納帳!H31)</f>
        <v/>
      </c>
      <c r="I69" s="86"/>
    </row>
    <row r="70" spans="1:9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IF(D70="","",出納帳!F32)</f>
        <v/>
      </c>
      <c r="G70" s="105"/>
      <c r="H70" s="105" t="str">
        <f>IF(D70="","",出納帳!H32)</f>
        <v/>
      </c>
      <c r="I70" s="86"/>
    </row>
    <row r="71" spans="1:9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IF(D71="","",出納帳!F33)</f>
        <v/>
      </c>
      <c r="G71" s="105"/>
      <c r="H71" s="105" t="str">
        <f>IF(D71="","",出納帳!H33)</f>
        <v/>
      </c>
      <c r="I71" s="86"/>
    </row>
    <row r="72" spans="1:9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IF(D72="","",出納帳!F34)</f>
        <v/>
      </c>
      <c r="G72" s="105"/>
      <c r="H72" s="105" t="str">
        <f>IF(D72="","",出納帳!H34)</f>
        <v/>
      </c>
      <c r="I72" s="86"/>
    </row>
    <row r="73" spans="1:9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IF(D73="","",出納帳!F35)</f>
        <v/>
      </c>
      <c r="G73" s="105"/>
      <c r="H73" s="105" t="str">
        <f>IF(D73="","",出納帳!H35)</f>
        <v/>
      </c>
      <c r="I73" s="86"/>
    </row>
    <row r="74" spans="1:9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IF(D74="","",出納帳!F36)</f>
        <v/>
      </c>
      <c r="G74" s="105"/>
      <c r="H74" s="105" t="str">
        <f>IF(D74="","",出納帳!H36)</f>
        <v/>
      </c>
      <c r="I74" s="86"/>
    </row>
    <row r="75" spans="1:9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IF(D75="","",出納帳!F37)</f>
        <v/>
      </c>
      <c r="G75" s="105"/>
      <c r="H75" s="105" t="str">
        <f>IF(D75="","",出納帳!H37)</f>
        <v/>
      </c>
      <c r="I75" s="86"/>
    </row>
    <row r="76" spans="1:9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IF(D76="","",出納帳!F38)</f>
        <v/>
      </c>
      <c r="G76" s="105"/>
      <c r="H76" s="105" t="str">
        <f>IF(D76="","",出納帳!H38)</f>
        <v/>
      </c>
      <c r="I76" s="86"/>
    </row>
    <row r="77" spans="1:9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IF(D77="","",出納帳!F39)</f>
        <v/>
      </c>
      <c r="G77" s="105"/>
      <c r="H77" s="105" t="str">
        <f>IF(D77="","",出納帳!H39)</f>
        <v/>
      </c>
      <c r="I77" s="86"/>
    </row>
    <row r="78" spans="1:9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IF(D78="","",出納帳!F40)</f>
        <v/>
      </c>
      <c r="G78" s="105"/>
      <c r="H78" s="105" t="str">
        <f>IF(D78="","",出納帳!H40)</f>
        <v/>
      </c>
      <c r="I78" s="86"/>
    </row>
    <row r="79" spans="1:9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IF(D79="","",出納帳!F41)</f>
        <v/>
      </c>
      <c r="G79" s="105"/>
      <c r="H79" s="105" t="str">
        <f>IF(D79="","",出納帳!H41)</f>
        <v/>
      </c>
      <c r="I79" s="86"/>
    </row>
    <row r="80" spans="1:9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IF(D80="","",出納帳!F42)</f>
        <v/>
      </c>
      <c r="G80" s="105"/>
      <c r="H80" s="105" t="str">
        <f>IF(D80="","",出納帳!H42)</f>
        <v/>
      </c>
      <c r="I80" s="86"/>
    </row>
    <row r="81" spans="1:9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IF(D81="","",出納帳!F43)</f>
        <v/>
      </c>
      <c r="G81" s="105"/>
      <c r="H81" s="105" t="str">
        <f>IF(D81="","",出納帳!H43)</f>
        <v/>
      </c>
      <c r="I81" s="86"/>
    </row>
    <row r="82" spans="1:9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IF(D82="","",出納帳!F44)</f>
        <v/>
      </c>
      <c r="G82" s="105"/>
      <c r="H82" s="105" t="str">
        <f>IF(D82="","",出納帳!H44)</f>
        <v/>
      </c>
      <c r="I82" s="86"/>
    </row>
    <row r="83" spans="1:9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IF(D83="","",出納帳!F45)</f>
        <v/>
      </c>
      <c r="G83" s="105"/>
      <c r="H83" s="105" t="str">
        <f>IF(D83="","",出納帳!H45)</f>
        <v/>
      </c>
      <c r="I83" s="86"/>
    </row>
    <row r="84" spans="1:9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IF(D84="","",出納帳!F46)</f>
        <v/>
      </c>
      <c r="G84" s="105"/>
      <c r="H84" s="105" t="str">
        <f>IF(D84="","",出納帳!H46)</f>
        <v/>
      </c>
      <c r="I84" s="86"/>
    </row>
    <row r="85" spans="1:9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IF(D85="","",出納帳!F47)</f>
        <v/>
      </c>
      <c r="G85" s="105"/>
      <c r="H85" s="105" t="str">
        <f>IF(D85="","",出納帳!H47)</f>
        <v/>
      </c>
      <c r="I85" s="86"/>
    </row>
    <row r="86" spans="1:9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IF(D86="","",出納帳!F48)</f>
        <v/>
      </c>
      <c r="G86" s="105"/>
      <c r="H86" s="105" t="str">
        <f>IF(D86="","",出納帳!H48)</f>
        <v/>
      </c>
      <c r="I86" s="86"/>
    </row>
    <row r="87" spans="1:9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IF(D87="","",出納帳!F49)</f>
        <v/>
      </c>
      <c r="G87" s="105"/>
      <c r="H87" s="105" t="str">
        <f>IF(D87="","",出納帳!H49)</f>
        <v/>
      </c>
      <c r="I87" s="86"/>
    </row>
    <row r="88" spans="1:9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IF(D88="","",出納帳!F50)</f>
        <v/>
      </c>
      <c r="G88" s="105"/>
      <c r="H88" s="105" t="str">
        <f>IF(D88="","",出納帳!H50)</f>
        <v/>
      </c>
      <c r="I88" s="86"/>
    </row>
    <row r="89" spans="1:9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IF(D89="","",出納帳!F51)</f>
        <v/>
      </c>
      <c r="G89" s="105"/>
      <c r="H89" s="105" t="str">
        <f>IF(D89="","",出納帳!H51)</f>
        <v/>
      </c>
      <c r="I89" s="86"/>
    </row>
    <row r="90" spans="1:9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IF(D90="","",出納帳!F52)</f>
        <v/>
      </c>
      <c r="G90" s="105"/>
      <c r="H90" s="105" t="str">
        <f>IF(D90="","",出納帳!H52)</f>
        <v/>
      </c>
      <c r="I90" s="86"/>
    </row>
    <row r="91" spans="1:9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IF(D91="","",出納帳!F53)</f>
        <v/>
      </c>
      <c r="G91" s="105"/>
      <c r="H91" s="105" t="str">
        <f>IF(D91="","",出納帳!H53)</f>
        <v/>
      </c>
      <c r="I91" s="86"/>
    </row>
    <row r="92" spans="1:9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IF(D92="","",出納帳!F54)</f>
        <v/>
      </c>
      <c r="G92" s="105"/>
      <c r="H92" s="105" t="str">
        <f>IF(D92="","",出納帳!H54)</f>
        <v/>
      </c>
      <c r="I92" s="86"/>
    </row>
    <row r="93" spans="1:9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IF(D93="","",出納帳!F55)</f>
        <v/>
      </c>
      <c r="G93" s="105"/>
      <c r="H93" s="105" t="str">
        <f>IF(D93="","",出納帳!H55)</f>
        <v/>
      </c>
      <c r="I93" s="86"/>
    </row>
    <row r="94" spans="1:9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IF(D94="","",出納帳!F56)</f>
        <v/>
      </c>
      <c r="G94" s="105"/>
      <c r="H94" s="105" t="str">
        <f>IF(D94="","",出納帳!H56)</f>
        <v/>
      </c>
      <c r="I94" s="86"/>
    </row>
    <row r="95" spans="1:9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IF(D95="","",出納帳!F57)</f>
        <v/>
      </c>
      <c r="G95" s="105"/>
      <c r="H95" s="105" t="str">
        <f>IF(D95="","",出納帳!H57)</f>
        <v/>
      </c>
      <c r="I95" s="86"/>
    </row>
    <row r="96" spans="1:9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IF(D96="","",出納帳!F58)</f>
        <v/>
      </c>
      <c r="G96" s="105"/>
      <c r="H96" s="105" t="str">
        <f>IF(D96="","",出納帳!H58)</f>
        <v/>
      </c>
      <c r="I96" s="86"/>
    </row>
    <row r="97" spans="1:9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IF(D97="","",出納帳!F59)</f>
        <v/>
      </c>
      <c r="G97" s="105"/>
      <c r="H97" s="105" t="str">
        <f>IF(D97="","",出納帳!H59)</f>
        <v/>
      </c>
      <c r="I97" s="86"/>
    </row>
    <row r="98" spans="1:9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IF(D98="","",出納帳!F60)</f>
        <v/>
      </c>
      <c r="G98" s="105"/>
      <c r="H98" s="105" t="str">
        <f>IF(D98="","",出納帳!H60)</f>
        <v/>
      </c>
      <c r="I98" s="86"/>
    </row>
    <row r="99" spans="1:9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IF(D99="","",出納帳!F61)</f>
        <v/>
      </c>
      <c r="G99" s="105"/>
      <c r="H99" s="105" t="str">
        <f>IF(D99="","",出納帳!H61)</f>
        <v/>
      </c>
      <c r="I99" s="86"/>
    </row>
    <row r="100" spans="1:9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IF(D100="","",出納帳!F62)</f>
        <v/>
      </c>
      <c r="G100" s="105"/>
      <c r="H100" s="105" t="str">
        <f>IF(D100="","",出納帳!H62)</f>
        <v/>
      </c>
      <c r="I100" s="86"/>
    </row>
    <row r="101" spans="1:9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IF(D101="","",出納帳!F63)</f>
        <v/>
      </c>
      <c r="G101" s="105"/>
      <c r="H101" s="105" t="str">
        <f>IF(D101="","",出納帳!H63)</f>
        <v/>
      </c>
      <c r="I101" s="86"/>
    </row>
    <row r="102" spans="1:9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IF(D102="","",出納帳!F64)</f>
        <v/>
      </c>
      <c r="G102" s="105"/>
      <c r="H102" s="105" t="str">
        <f>IF(D102="","",出納帳!H64)</f>
        <v/>
      </c>
      <c r="I102" s="86"/>
    </row>
    <row r="103" spans="1:9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IF(D103="","",出納帳!F65)</f>
        <v/>
      </c>
      <c r="G103" s="105"/>
      <c r="H103" s="105" t="str">
        <f>IF(D103="","",出納帳!H65)</f>
        <v/>
      </c>
      <c r="I103" s="86"/>
    </row>
    <row r="104" spans="1:9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IF(D104="","",出納帳!F66)</f>
        <v/>
      </c>
      <c r="G104" s="105"/>
      <c r="H104" s="105" t="str">
        <f>IF(D104="","",出納帳!H66)</f>
        <v/>
      </c>
      <c r="I104" s="86"/>
    </row>
    <row r="105" spans="1:9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IF(D105="","",出納帳!F67)</f>
        <v/>
      </c>
      <c r="G105" s="105"/>
      <c r="H105" s="105" t="str">
        <f>IF(D105="","",出納帳!H67)</f>
        <v/>
      </c>
      <c r="I105" s="86"/>
    </row>
    <row r="106" spans="1:9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IF(D106="","",出納帳!F68)</f>
        <v/>
      </c>
      <c r="G106" s="105"/>
      <c r="H106" s="105" t="str">
        <f>IF(D106="","",出納帳!H68)</f>
        <v/>
      </c>
      <c r="I106" s="86"/>
    </row>
    <row r="107" spans="1:9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IF(D107="","",出納帳!F69)</f>
        <v/>
      </c>
      <c r="G107" s="105"/>
      <c r="H107" s="105" t="str">
        <f>IF(D107="","",出納帳!H69)</f>
        <v/>
      </c>
      <c r="I107" s="86"/>
    </row>
    <row r="108" spans="1:9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IF(D108="","",出納帳!F70)</f>
        <v/>
      </c>
      <c r="G108" s="105"/>
      <c r="H108" s="105" t="str">
        <f>IF(D108="","",出納帳!H70)</f>
        <v/>
      </c>
      <c r="I108" s="86"/>
    </row>
    <row r="109" spans="1:9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IF(D109="","",出納帳!F71)</f>
        <v/>
      </c>
      <c r="G109" s="105"/>
      <c r="H109" s="105" t="str">
        <f>IF(D109="","",出納帳!H71)</f>
        <v/>
      </c>
      <c r="I109" s="86"/>
    </row>
    <row r="110" spans="1:9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IF(D110="","",出納帳!F72)</f>
        <v/>
      </c>
      <c r="G110" s="105"/>
      <c r="H110" s="105" t="str">
        <f>IF(D110="","",出納帳!H72)</f>
        <v/>
      </c>
      <c r="I110" s="86"/>
    </row>
    <row r="111" spans="1:9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IF(D111="","",出納帳!F73)</f>
        <v/>
      </c>
      <c r="G111" s="105"/>
      <c r="H111" s="105" t="str">
        <f>IF(D111="","",出納帳!H73)</f>
        <v/>
      </c>
      <c r="I111" s="86"/>
    </row>
    <row r="112" spans="1:9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IF(D112="","",出納帳!F74)</f>
        <v/>
      </c>
      <c r="G112" s="105"/>
      <c r="H112" s="105" t="str">
        <f>IF(D112="","",出納帳!H74)</f>
        <v/>
      </c>
      <c r="I112" s="86"/>
    </row>
    <row r="113" spans="1:9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IF(D113="","",出納帳!F75)</f>
        <v/>
      </c>
      <c r="G113" s="105"/>
      <c r="H113" s="105" t="str">
        <f>IF(D113="","",出納帳!H75)</f>
        <v/>
      </c>
      <c r="I113" s="86"/>
    </row>
    <row r="114" spans="1:9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IF(D114="","",出納帳!F76)</f>
        <v/>
      </c>
      <c r="G114" s="105"/>
      <c r="H114" s="105" t="str">
        <f>IF(D114="","",出納帳!H76)</f>
        <v/>
      </c>
      <c r="I114" s="86"/>
    </row>
    <row r="115" spans="1:9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IF(D115="","",出納帳!F77)</f>
        <v/>
      </c>
      <c r="G115" s="105"/>
      <c r="H115" s="105" t="str">
        <f>IF(D115="","",出納帳!H77)</f>
        <v/>
      </c>
      <c r="I115" s="86"/>
    </row>
    <row r="116" spans="1:9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IF(D116="","",出納帳!F78)</f>
        <v/>
      </c>
      <c r="G116" s="105"/>
      <c r="H116" s="105" t="str">
        <f>IF(D116="","",出納帳!H78)</f>
        <v/>
      </c>
      <c r="I116" s="86"/>
    </row>
    <row r="117" spans="1:9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IF(D117="","",出納帳!F79)</f>
        <v/>
      </c>
      <c r="G117" s="105"/>
      <c r="H117" s="105" t="str">
        <f>IF(D117="","",出納帳!H79)</f>
        <v/>
      </c>
      <c r="I117" s="86"/>
    </row>
    <row r="118" spans="1:9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IF(D118="","",出納帳!F80)</f>
        <v/>
      </c>
      <c r="G118" s="105"/>
      <c r="H118" s="105" t="str">
        <f>IF(D118="","",出納帳!H80)</f>
        <v/>
      </c>
      <c r="I118" s="86"/>
    </row>
    <row r="119" spans="1:9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IF(D119="","",出納帳!F81)</f>
        <v/>
      </c>
      <c r="G119" s="105"/>
      <c r="H119" s="105" t="str">
        <f>IF(D119="","",出納帳!H81)</f>
        <v/>
      </c>
      <c r="I119" s="86"/>
    </row>
    <row r="120" spans="1:9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IF(D120="","",出納帳!F82)</f>
        <v/>
      </c>
      <c r="G120" s="105"/>
      <c r="H120" s="105" t="str">
        <f>IF(D120="","",出納帳!H82)</f>
        <v/>
      </c>
      <c r="I120" s="86"/>
    </row>
    <row r="121" spans="1:9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IF(D121="","",出納帳!F83)</f>
        <v/>
      </c>
      <c r="G121" s="105"/>
      <c r="H121" s="105" t="str">
        <f>IF(D121="","",出納帳!H83)</f>
        <v/>
      </c>
      <c r="I121" s="86"/>
    </row>
    <row r="122" spans="1:9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IF(D122="","",出納帳!F84)</f>
        <v/>
      </c>
      <c r="G122" s="105"/>
      <c r="H122" s="105" t="str">
        <f>IF(D122="","",出納帳!H84)</f>
        <v/>
      </c>
      <c r="I122" s="86"/>
    </row>
    <row r="123" spans="1:9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IF(D123="","",出納帳!F85)</f>
        <v/>
      </c>
      <c r="G123" s="105"/>
      <c r="H123" s="105" t="str">
        <f>IF(D123="","",出納帳!H85)</f>
        <v/>
      </c>
      <c r="I123" s="86"/>
    </row>
    <row r="124" spans="1:9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IF(D124="","",出納帳!F86)</f>
        <v/>
      </c>
      <c r="G124" s="105"/>
      <c r="H124" s="105" t="str">
        <f>IF(D124="","",出納帳!H86)</f>
        <v/>
      </c>
      <c r="I124" s="86"/>
    </row>
    <row r="125" spans="1:9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IF(D125="","",出納帳!F87)</f>
        <v/>
      </c>
      <c r="G125" s="105"/>
      <c r="H125" s="105" t="str">
        <f>IF(D125="","",出納帳!H87)</f>
        <v/>
      </c>
      <c r="I125" s="86"/>
    </row>
    <row r="126" spans="1:9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IF(D126="","",出納帳!F88)</f>
        <v/>
      </c>
      <c r="G126" s="105"/>
      <c r="H126" s="105" t="str">
        <f>IF(D126="","",出納帳!H88)</f>
        <v/>
      </c>
      <c r="I126" s="86"/>
    </row>
    <row r="127" spans="1:9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IF(D127="","",出納帳!F89)</f>
        <v/>
      </c>
      <c r="G127" s="105"/>
      <c r="H127" s="105" t="str">
        <f>IF(D127="","",出納帳!H89)</f>
        <v/>
      </c>
      <c r="I127" s="86"/>
    </row>
    <row r="128" spans="1:9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IF(D128="","",出納帳!F90)</f>
        <v/>
      </c>
      <c r="G128" s="105"/>
      <c r="H128" s="105" t="str">
        <f>IF(D128="","",出納帳!H90)</f>
        <v/>
      </c>
      <c r="I128" s="86"/>
    </row>
    <row r="129" spans="1:9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IF(D129="","",出納帳!F91)</f>
        <v/>
      </c>
      <c r="G129" s="105"/>
      <c r="H129" s="105" t="str">
        <f>IF(D129="","",出納帳!H91)</f>
        <v/>
      </c>
      <c r="I129" s="86"/>
    </row>
    <row r="130" spans="1:9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IF(D130="","",出納帳!F92)</f>
        <v/>
      </c>
      <c r="G130" s="105"/>
      <c r="H130" s="105" t="str">
        <f>IF(D130="","",出納帳!H92)</f>
        <v/>
      </c>
      <c r="I130" s="86"/>
    </row>
    <row r="131" spans="1:9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IF(D131="","",出納帳!F93)</f>
        <v/>
      </c>
      <c r="G131" s="105"/>
      <c r="H131" s="105" t="str">
        <f>IF(D131="","",出納帳!H93)</f>
        <v/>
      </c>
      <c r="I131" s="86"/>
    </row>
    <row r="132" spans="1:9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IF(D132="","",出納帳!F94)</f>
        <v/>
      </c>
      <c r="G132" s="105"/>
      <c r="H132" s="105" t="str">
        <f>IF(D132="","",出納帳!H94)</f>
        <v/>
      </c>
      <c r="I132" s="86"/>
    </row>
    <row r="133" spans="1:9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IF(D133="","",出納帳!F95)</f>
        <v/>
      </c>
      <c r="G133" s="105"/>
      <c r="H133" s="105" t="str">
        <f>IF(D133="","",出納帳!H95)</f>
        <v/>
      </c>
      <c r="I133" s="86"/>
    </row>
    <row r="134" spans="1:9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IF(D134="","",出納帳!F96)</f>
        <v/>
      </c>
      <c r="G134" s="105"/>
      <c r="H134" s="105" t="str">
        <f>IF(D134="","",出納帳!H96)</f>
        <v/>
      </c>
      <c r="I134" s="86"/>
    </row>
    <row r="135" spans="1:9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IF(D135="","",出納帳!F97)</f>
        <v/>
      </c>
      <c r="G135" s="105"/>
      <c r="H135" s="105" t="str">
        <f>IF(D135="","",出納帳!H97)</f>
        <v/>
      </c>
      <c r="I135" s="86"/>
    </row>
    <row r="136" spans="1:9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IF(D136="","",出納帳!F98)</f>
        <v/>
      </c>
      <c r="G136" s="105"/>
      <c r="H136" s="105" t="str">
        <f>IF(D136="","",出納帳!H98)</f>
        <v/>
      </c>
      <c r="I136" s="86"/>
    </row>
    <row r="137" spans="1:9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IF(D137="","",出納帳!F99)</f>
        <v/>
      </c>
      <c r="G137" s="105"/>
      <c r="H137" s="105" t="str">
        <f>IF(D137="","",出納帳!H99)</f>
        <v/>
      </c>
      <c r="I137" s="86"/>
    </row>
    <row r="138" spans="1:9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IF(D138="","",出納帳!F100)</f>
        <v/>
      </c>
      <c r="G138" s="105"/>
      <c r="H138" s="105" t="str">
        <f>IF(D138="","",出納帳!H100)</f>
        <v/>
      </c>
      <c r="I138" s="86"/>
    </row>
    <row r="139" spans="1:9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IF(D139="","",出納帳!F101)</f>
        <v/>
      </c>
      <c r="G139" s="105"/>
      <c r="H139" s="105" t="str">
        <f>IF(D139="","",出納帳!H101)</f>
        <v/>
      </c>
      <c r="I139" s="86"/>
    </row>
    <row r="140" spans="1:9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IF(D140="","",出納帳!F102)</f>
        <v/>
      </c>
      <c r="G140" s="105"/>
      <c r="H140" s="105" t="str">
        <f>IF(D140="","",出納帳!H102)</f>
        <v/>
      </c>
      <c r="I140" s="86"/>
    </row>
    <row r="141" spans="1:9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IF(D141="","",出納帳!F103)</f>
        <v/>
      </c>
      <c r="G141" s="105"/>
      <c r="H141" s="105" t="str">
        <f>IF(D141="","",出納帳!H103)</f>
        <v/>
      </c>
      <c r="I141" s="86"/>
    </row>
    <row r="142" spans="1:9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IF(D142="","",出納帳!F104)</f>
        <v/>
      </c>
      <c r="G142" s="105"/>
      <c r="H142" s="105" t="str">
        <f>IF(D142="","",出納帳!H104)</f>
        <v/>
      </c>
      <c r="I142" s="86"/>
    </row>
    <row r="143" spans="1:9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IF(D143="","",出納帳!F105)</f>
        <v/>
      </c>
      <c r="G143" s="105"/>
      <c r="H143" s="105" t="str">
        <f>IF(D143="","",出納帳!H105)</f>
        <v/>
      </c>
      <c r="I143" s="86"/>
    </row>
    <row r="144" spans="1:9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IF(D144="","",出納帳!F106)</f>
        <v/>
      </c>
      <c r="G144" s="105"/>
      <c r="H144" s="105" t="str">
        <f>IF(D144="","",出納帳!H106)</f>
        <v/>
      </c>
      <c r="I144" s="86"/>
    </row>
    <row r="145" spans="1:9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IF(D145="","",出納帳!F107)</f>
        <v/>
      </c>
      <c r="G145" s="105"/>
      <c r="H145" s="105" t="str">
        <f>IF(D145="","",出納帳!H107)</f>
        <v/>
      </c>
      <c r="I145" s="86"/>
    </row>
    <row r="146" spans="1:9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IF(D146="","",出納帳!F108)</f>
        <v/>
      </c>
      <c r="G146" s="105"/>
      <c r="H146" s="105" t="str">
        <f>IF(D146="","",出納帳!H108)</f>
        <v/>
      </c>
      <c r="I146" s="86"/>
    </row>
    <row r="147" spans="1:9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IF(D147="","",出納帳!F109)</f>
        <v/>
      </c>
      <c r="G147" s="105"/>
      <c r="H147" s="105" t="str">
        <f>IF(D147="","",出納帳!H109)</f>
        <v/>
      </c>
      <c r="I147" s="86"/>
    </row>
    <row r="148" spans="1:9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IF(D148="","",出納帳!F110)</f>
        <v/>
      </c>
      <c r="G148" s="105"/>
      <c r="H148" s="105" t="str">
        <f>IF(D148="","",出納帳!H110)</f>
        <v/>
      </c>
      <c r="I148" s="86"/>
    </row>
    <row r="149" spans="1:9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IF(D149="","",出納帳!F111)</f>
        <v/>
      </c>
      <c r="G149" s="105"/>
      <c r="H149" s="105" t="str">
        <f>IF(D149="","",出納帳!H111)</f>
        <v/>
      </c>
      <c r="I149" s="86"/>
    </row>
    <row r="150" spans="1:9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IF(D150="","",出納帳!F112)</f>
        <v/>
      </c>
      <c r="G150" s="105"/>
      <c r="H150" s="105" t="str">
        <f>IF(D150="","",出納帳!H112)</f>
        <v/>
      </c>
      <c r="I150" s="86"/>
    </row>
    <row r="151" spans="1:9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IF(D151="","",出納帳!F113)</f>
        <v/>
      </c>
      <c r="G151" s="105"/>
      <c r="H151" s="105" t="str">
        <f>IF(D151="","",出納帳!H113)</f>
        <v/>
      </c>
      <c r="I151" s="86"/>
    </row>
    <row r="152" spans="1:9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IF(D152="","",出納帳!F114)</f>
        <v/>
      </c>
      <c r="G152" s="105"/>
      <c r="H152" s="105" t="str">
        <f>IF(D152="","",出納帳!H114)</f>
        <v/>
      </c>
      <c r="I152" s="86"/>
    </row>
    <row r="153" spans="1:9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IF(D153="","",出納帳!F115)</f>
        <v/>
      </c>
      <c r="G153" s="105"/>
      <c r="H153" s="105" t="str">
        <f>IF(D153="","",出納帳!H115)</f>
        <v/>
      </c>
      <c r="I153" s="86"/>
    </row>
    <row r="154" spans="1:9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IF(D154="","",出納帳!F116)</f>
        <v/>
      </c>
      <c r="G154" s="105"/>
      <c r="H154" s="105" t="str">
        <f>IF(D154="","",出納帳!H116)</f>
        <v/>
      </c>
      <c r="I154" s="86"/>
    </row>
    <row r="155" spans="1:9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IF(D155="","",出納帳!F117)</f>
        <v/>
      </c>
      <c r="G155" s="105"/>
      <c r="H155" s="105" t="str">
        <f>IF(D155="","",出納帳!H117)</f>
        <v/>
      </c>
      <c r="I155" s="86"/>
    </row>
    <row r="156" spans="1:9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IF(D156="","",出納帳!F118)</f>
        <v/>
      </c>
      <c r="G156" s="105"/>
      <c r="H156" s="105" t="str">
        <f>IF(D156="","",出納帳!H118)</f>
        <v/>
      </c>
      <c r="I156" s="86"/>
    </row>
    <row r="157" spans="1:9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IF(D157="","",出納帳!F119)</f>
        <v/>
      </c>
      <c r="G157" s="105"/>
      <c r="H157" s="105" t="str">
        <f>IF(D157="","",出納帳!H119)</f>
        <v/>
      </c>
      <c r="I157" s="86"/>
    </row>
    <row r="158" spans="1:9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IF(D158="","",出納帳!F120)</f>
        <v/>
      </c>
      <c r="G158" s="105"/>
      <c r="H158" s="105" t="str">
        <f>IF(D158="","",出納帳!H120)</f>
        <v/>
      </c>
      <c r="I158" s="86"/>
    </row>
    <row r="159" spans="1:9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IF(D159="","",出納帳!F121)</f>
        <v/>
      </c>
      <c r="G159" s="105"/>
      <c r="H159" s="105" t="str">
        <f>IF(D159="","",出納帳!H121)</f>
        <v/>
      </c>
      <c r="I159" s="86"/>
    </row>
    <row r="160" spans="1:9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IF(D160="","",出納帳!F122)</f>
        <v/>
      </c>
      <c r="G160" s="105"/>
      <c r="H160" s="105" t="str">
        <f>IF(D160="","",出納帳!H122)</f>
        <v/>
      </c>
      <c r="I160" s="86"/>
    </row>
    <row r="161" spans="1:9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IF(D161="","",出納帳!F123)</f>
        <v/>
      </c>
      <c r="G161" s="105"/>
      <c r="H161" s="105" t="str">
        <f>IF(D161="","",出納帳!H123)</f>
        <v/>
      </c>
      <c r="I161" s="86"/>
    </row>
    <row r="162" spans="1:9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IF(D162="","",出納帳!F124)</f>
        <v/>
      </c>
      <c r="G162" s="105"/>
      <c r="H162" s="105" t="str">
        <f>IF(D162="","",出納帳!H124)</f>
        <v/>
      </c>
      <c r="I162" s="86"/>
    </row>
    <row r="163" spans="1:9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IF(D163="","",出納帳!F125)</f>
        <v/>
      </c>
      <c r="G163" s="105"/>
      <c r="H163" s="105" t="str">
        <f>IF(D163="","",出納帳!H125)</f>
        <v/>
      </c>
      <c r="I163" s="86"/>
    </row>
    <row r="164" spans="1:9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IF(D164="","",出納帳!F126)</f>
        <v/>
      </c>
      <c r="G164" s="105"/>
      <c r="H164" s="105" t="str">
        <f>IF(D164="","",出納帳!H126)</f>
        <v/>
      </c>
      <c r="I164" s="86"/>
    </row>
    <row r="165" spans="1:9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IF(D165="","",出納帳!F127)</f>
        <v/>
      </c>
      <c r="G165" s="105"/>
      <c r="H165" s="105" t="str">
        <f>IF(D165="","",出納帳!H127)</f>
        <v/>
      </c>
      <c r="I165" s="86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8.75" customWidth="1"/>
    <col min="7" max="8" width="9" style="65"/>
  </cols>
  <sheetData>
    <row r="1" spans="1:8">
      <c r="A1" s="74"/>
      <c r="B1" s="1"/>
      <c r="C1" s="75" t="s">
        <v>14</v>
      </c>
      <c r="D1" s="74" t="s">
        <v>113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 t="str">
        <f t="shared" ref="C2:C21" si="0">IFERROR(VLOOKUP(A2,$B$41:$H$165,2,FALSE),"")</f>
        <v/>
      </c>
      <c r="D2" s="78" t="str">
        <f t="shared" ref="D2:D21" si="1">IFERROR(VLOOKUP(A2,$B$41:$H$165,3,FALSE),"")</f>
        <v/>
      </c>
      <c r="E2" s="78" t="str">
        <f t="shared" ref="E2:E21" si="2">IFERROR(VLOOKUP(A2,$B$41:$H$165,4,FALSE),"")</f>
        <v/>
      </c>
      <c r="F2" s="78" t="str">
        <f t="shared" ref="F2:F21" si="3">IFERROR(VLOOKUP(A2,$B$41:$H$165,5,FALSE),"")</f>
        <v/>
      </c>
      <c r="G2" s="80"/>
      <c r="H2" s="80" t="str">
        <f t="shared" ref="H2:H21" si="4">IFERROR(VLOOKUP(A2,$B$41:$H$165,7,FALSE),"")</f>
        <v/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H22" s="65">
        <f>SUM(H2:H21)</f>
        <v>0</v>
      </c>
    </row>
    <row r="24" spans="1:8">
      <c r="E24" s="102" t="s">
        <v>15</v>
      </c>
      <c r="F24" s="103"/>
      <c r="G24" s="106"/>
      <c r="H24" s="104" t="s">
        <v>17</v>
      </c>
    </row>
    <row r="25" spans="1:8">
      <c r="E25" s="99" t="s">
        <v>115</v>
      </c>
      <c r="F25" s="100"/>
      <c r="G25" s="106"/>
      <c r="H25" s="101">
        <f t="shared" ref="H25:H30" si="5">SUMIF($E$2:$E$21,E25,$H$2:$H$399)</f>
        <v>0</v>
      </c>
    </row>
    <row r="26" spans="1:8">
      <c r="E26" s="99" t="s">
        <v>116</v>
      </c>
      <c r="F26" s="100"/>
      <c r="G26" s="106"/>
      <c r="H26" s="101">
        <f t="shared" si="5"/>
        <v>0</v>
      </c>
    </row>
    <row r="27" spans="1:8">
      <c r="E27" s="99" t="s">
        <v>117</v>
      </c>
      <c r="F27" s="100"/>
      <c r="G27" s="106"/>
      <c r="H27" s="101">
        <f t="shared" si="5"/>
        <v>0</v>
      </c>
    </row>
    <row r="28" spans="1:8">
      <c r="E28" s="99"/>
      <c r="F28" s="100"/>
      <c r="G28" s="106"/>
      <c r="H28" s="101">
        <f t="shared" si="5"/>
        <v>0</v>
      </c>
    </row>
    <row r="29" spans="1:8">
      <c r="E29" s="99"/>
      <c r="F29" s="100"/>
      <c r="G29" s="106"/>
      <c r="H29" s="101">
        <f t="shared" si="5"/>
        <v>0</v>
      </c>
    </row>
    <row r="30" spans="1:8">
      <c r="E30" s="99"/>
      <c r="F30" s="100"/>
      <c r="G30" s="106"/>
      <c r="H30" s="101">
        <f t="shared" si="5"/>
        <v>0</v>
      </c>
    </row>
    <row r="31" spans="1:8">
      <c r="E31" s="99"/>
      <c r="F31" s="100"/>
      <c r="G31" s="106"/>
      <c r="H31" s="101">
        <f>SUM(H25:H30)</f>
        <v>0</v>
      </c>
    </row>
    <row r="39" spans="1:9">
      <c r="A39" s="74" t="s">
        <v>114</v>
      </c>
    </row>
    <row r="40" spans="1:9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  <c r="I40" s="13"/>
    </row>
    <row r="41" spans="1:9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IF(D41="","",出納帳!F3)</f>
        <v/>
      </c>
      <c r="G41" s="105"/>
      <c r="H41" s="105" t="str">
        <f>IF(D41="","",出納帳!H3)</f>
        <v/>
      </c>
      <c r="I41" s="97"/>
    </row>
    <row r="42" spans="1:9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IF(D42="","",出納帳!F4)</f>
        <v/>
      </c>
      <c r="G42" s="105"/>
      <c r="H42" s="105" t="str">
        <f>IF(D42="","",出納帳!H4)</f>
        <v/>
      </c>
      <c r="I42" s="86"/>
    </row>
    <row r="43" spans="1:9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IF(D43="","",出納帳!F5)</f>
        <v/>
      </c>
      <c r="G43" s="105"/>
      <c r="H43" s="105" t="str">
        <f>IF(D43="","",出納帳!H5)</f>
        <v/>
      </c>
      <c r="I43" s="86"/>
    </row>
    <row r="44" spans="1:9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IF(D44="","",出納帳!F6)</f>
        <v/>
      </c>
      <c r="G44" s="105"/>
      <c r="H44" s="105" t="str">
        <f>IF(D44="","",出納帳!H6)</f>
        <v/>
      </c>
      <c r="I44" s="86"/>
    </row>
    <row r="45" spans="1:9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IF(D45="","",出納帳!F7)</f>
        <v/>
      </c>
      <c r="G45" s="105"/>
      <c r="H45" s="105" t="str">
        <f>IF(D45="","",出納帳!H7)</f>
        <v/>
      </c>
      <c r="I45" s="86"/>
    </row>
    <row r="46" spans="1:9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IF(D46="","",出納帳!F8)</f>
        <v/>
      </c>
      <c r="G46" s="105"/>
      <c r="H46" s="105" t="str">
        <f>IF(D46="","",出納帳!H8)</f>
        <v/>
      </c>
      <c r="I46" s="86"/>
    </row>
    <row r="47" spans="1:9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IF(D47="","",出納帳!F9)</f>
        <v/>
      </c>
      <c r="G47" s="105"/>
      <c r="H47" s="105" t="str">
        <f>IF(D47="","",出納帳!H9)</f>
        <v/>
      </c>
      <c r="I47" s="86"/>
    </row>
    <row r="48" spans="1:9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IF(D48="","",出納帳!F10)</f>
        <v/>
      </c>
      <c r="G48" s="105"/>
      <c r="H48" s="105" t="str">
        <f>IF(D48="","",出納帳!H10)</f>
        <v/>
      </c>
      <c r="I48" s="86"/>
    </row>
    <row r="49" spans="1:9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IF(D49="","",出納帳!F11)</f>
        <v/>
      </c>
      <c r="G49" s="105"/>
      <c r="H49" s="105" t="str">
        <f>IF(D49="","",出納帳!H11)</f>
        <v/>
      </c>
      <c r="I49" s="86"/>
    </row>
    <row r="50" spans="1:9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IF(D50="","",出納帳!F12)</f>
        <v/>
      </c>
      <c r="G50" s="105"/>
      <c r="H50" s="105" t="str">
        <f>IF(D50="","",出納帳!H12)</f>
        <v/>
      </c>
      <c r="I50" s="86"/>
    </row>
    <row r="51" spans="1:9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IF(D51="","",出納帳!F13)</f>
        <v/>
      </c>
      <c r="G51" s="105"/>
      <c r="H51" s="105" t="str">
        <f>IF(D51="","",出納帳!H13)</f>
        <v/>
      </c>
      <c r="I51" s="86"/>
    </row>
    <row r="52" spans="1:9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IF(D52="","",出納帳!F14)</f>
        <v/>
      </c>
      <c r="G52" s="105"/>
      <c r="H52" s="105" t="str">
        <f>IF(D52="","",出納帳!H14)</f>
        <v/>
      </c>
      <c r="I52" s="86"/>
    </row>
    <row r="53" spans="1:9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IF(D53="","",出納帳!F15)</f>
        <v/>
      </c>
      <c r="G53" s="105"/>
      <c r="H53" s="105" t="str">
        <f>IF(D53="","",出納帳!H15)</f>
        <v/>
      </c>
      <c r="I53" s="86"/>
    </row>
    <row r="54" spans="1:9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IF(D54="","",出納帳!F16)</f>
        <v/>
      </c>
      <c r="G54" s="105"/>
      <c r="H54" s="105" t="str">
        <f>IF(D54="","",出納帳!H16)</f>
        <v/>
      </c>
      <c r="I54" s="86"/>
    </row>
    <row r="55" spans="1:9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IF(D55="","",出納帳!F17)</f>
        <v/>
      </c>
      <c r="G55" s="105"/>
      <c r="H55" s="105" t="str">
        <f>IF(D55="","",出納帳!H17)</f>
        <v/>
      </c>
      <c r="I55" s="86"/>
    </row>
    <row r="56" spans="1:9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IF(D56="","",出納帳!F18)</f>
        <v/>
      </c>
      <c r="G56" s="105"/>
      <c r="H56" s="105" t="str">
        <f>IF(D56="","",出納帳!H18)</f>
        <v/>
      </c>
      <c r="I56" s="86"/>
    </row>
    <row r="57" spans="1:9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IF(D57="","",出納帳!F19)</f>
        <v/>
      </c>
      <c r="G57" s="105"/>
      <c r="H57" s="105" t="str">
        <f>IF(D57="","",出納帳!H19)</f>
        <v/>
      </c>
      <c r="I57" s="86"/>
    </row>
    <row r="58" spans="1:9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IF(D58="","",出納帳!F20)</f>
        <v/>
      </c>
      <c r="G58" s="105"/>
      <c r="H58" s="105" t="str">
        <f>IF(D58="","",出納帳!H20)</f>
        <v/>
      </c>
      <c r="I58" s="86"/>
    </row>
    <row r="59" spans="1:9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IF(D59="","",出納帳!F21)</f>
        <v/>
      </c>
      <c r="G59" s="105"/>
      <c r="H59" s="105" t="str">
        <f>IF(D59="","",出納帳!H21)</f>
        <v/>
      </c>
      <c r="I59" s="86"/>
    </row>
    <row r="60" spans="1:9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IF(D60="","",出納帳!F22)</f>
        <v/>
      </c>
      <c r="G60" s="105"/>
      <c r="H60" s="105" t="str">
        <f>IF(D60="","",出納帳!H22)</f>
        <v/>
      </c>
      <c r="I60" s="86"/>
    </row>
    <row r="61" spans="1:9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IF(D61="","",出納帳!F23)</f>
        <v/>
      </c>
      <c r="G61" s="105"/>
      <c r="H61" s="105" t="str">
        <f>IF(D61="","",出納帳!H23)</f>
        <v/>
      </c>
      <c r="I61" s="86"/>
    </row>
    <row r="62" spans="1:9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IF(D62="","",出納帳!F24)</f>
        <v/>
      </c>
      <c r="G62" s="105"/>
      <c r="H62" s="105" t="str">
        <f>IF(D62="","",出納帳!H24)</f>
        <v/>
      </c>
      <c r="I62" s="86"/>
    </row>
    <row r="63" spans="1:9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IF(D63="","",出納帳!F25)</f>
        <v/>
      </c>
      <c r="G63" s="105"/>
      <c r="H63" s="105" t="str">
        <f>IF(D63="","",出納帳!H25)</f>
        <v/>
      </c>
      <c r="I63" s="86"/>
    </row>
    <row r="64" spans="1:9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IF(D64="","",出納帳!F26)</f>
        <v/>
      </c>
      <c r="G64" s="105"/>
      <c r="H64" s="105" t="str">
        <f>IF(D64="","",出納帳!H26)</f>
        <v/>
      </c>
      <c r="I64" s="86"/>
    </row>
    <row r="65" spans="1:9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IF(D65="","",出納帳!F27)</f>
        <v/>
      </c>
      <c r="G65" s="105"/>
      <c r="H65" s="105" t="str">
        <f>IF(D65="","",出納帳!H27)</f>
        <v/>
      </c>
      <c r="I65" s="86"/>
    </row>
    <row r="66" spans="1:9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IF(D66="","",出納帳!F28)</f>
        <v/>
      </c>
      <c r="G66" s="105"/>
      <c r="H66" s="105" t="str">
        <f>IF(D66="","",出納帳!H28)</f>
        <v/>
      </c>
      <c r="I66" s="86"/>
    </row>
    <row r="67" spans="1:9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IF(D67="","",出納帳!F29)</f>
        <v/>
      </c>
      <c r="G67" s="105"/>
      <c r="H67" s="105" t="str">
        <f>IF(D67="","",出納帳!H29)</f>
        <v/>
      </c>
      <c r="I67" s="86"/>
    </row>
    <row r="68" spans="1:9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IF(D68="","",出納帳!F30)</f>
        <v/>
      </c>
      <c r="G68" s="105"/>
      <c r="H68" s="105" t="str">
        <f>IF(D68="","",出納帳!H30)</f>
        <v/>
      </c>
      <c r="I68" s="86"/>
    </row>
    <row r="69" spans="1:9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IF(D69="","",出納帳!F31)</f>
        <v/>
      </c>
      <c r="G69" s="105"/>
      <c r="H69" s="105" t="str">
        <f>IF(D69="","",出納帳!H31)</f>
        <v/>
      </c>
      <c r="I69" s="86"/>
    </row>
    <row r="70" spans="1:9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IF(D70="","",出納帳!F32)</f>
        <v/>
      </c>
      <c r="G70" s="105"/>
      <c r="H70" s="105" t="str">
        <f>IF(D70="","",出納帳!H32)</f>
        <v/>
      </c>
      <c r="I70" s="86"/>
    </row>
    <row r="71" spans="1:9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IF(D71="","",出納帳!F33)</f>
        <v/>
      </c>
      <c r="G71" s="105"/>
      <c r="H71" s="105" t="str">
        <f>IF(D71="","",出納帳!H33)</f>
        <v/>
      </c>
      <c r="I71" s="86"/>
    </row>
    <row r="72" spans="1:9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IF(D72="","",出納帳!F34)</f>
        <v/>
      </c>
      <c r="G72" s="105"/>
      <c r="H72" s="105" t="str">
        <f>IF(D72="","",出納帳!H34)</f>
        <v/>
      </c>
      <c r="I72" s="86"/>
    </row>
    <row r="73" spans="1:9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IF(D73="","",出納帳!F35)</f>
        <v/>
      </c>
      <c r="G73" s="105"/>
      <c r="H73" s="105" t="str">
        <f>IF(D73="","",出納帳!H35)</f>
        <v/>
      </c>
      <c r="I73" s="86"/>
    </row>
    <row r="74" spans="1:9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IF(D74="","",出納帳!F36)</f>
        <v/>
      </c>
      <c r="G74" s="105"/>
      <c r="H74" s="105" t="str">
        <f>IF(D74="","",出納帳!H36)</f>
        <v/>
      </c>
      <c r="I74" s="86"/>
    </row>
    <row r="75" spans="1:9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IF(D75="","",出納帳!F37)</f>
        <v/>
      </c>
      <c r="G75" s="105"/>
      <c r="H75" s="105" t="str">
        <f>IF(D75="","",出納帳!H37)</f>
        <v/>
      </c>
      <c r="I75" s="86"/>
    </row>
    <row r="76" spans="1:9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IF(D76="","",出納帳!F38)</f>
        <v/>
      </c>
      <c r="G76" s="105"/>
      <c r="H76" s="105" t="str">
        <f>IF(D76="","",出納帳!H38)</f>
        <v/>
      </c>
      <c r="I76" s="86"/>
    </row>
    <row r="77" spans="1:9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IF(D77="","",出納帳!F39)</f>
        <v/>
      </c>
      <c r="G77" s="105"/>
      <c r="H77" s="105" t="str">
        <f>IF(D77="","",出納帳!H39)</f>
        <v/>
      </c>
      <c r="I77" s="86"/>
    </row>
    <row r="78" spans="1:9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IF(D78="","",出納帳!F40)</f>
        <v/>
      </c>
      <c r="G78" s="105"/>
      <c r="H78" s="105" t="str">
        <f>IF(D78="","",出納帳!H40)</f>
        <v/>
      </c>
      <c r="I78" s="86"/>
    </row>
    <row r="79" spans="1:9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IF(D79="","",出納帳!F41)</f>
        <v/>
      </c>
      <c r="G79" s="105"/>
      <c r="H79" s="105" t="str">
        <f>IF(D79="","",出納帳!H41)</f>
        <v/>
      </c>
      <c r="I79" s="86"/>
    </row>
    <row r="80" spans="1:9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IF(D80="","",出納帳!F42)</f>
        <v/>
      </c>
      <c r="G80" s="105"/>
      <c r="H80" s="105" t="str">
        <f>IF(D80="","",出納帳!H42)</f>
        <v/>
      </c>
      <c r="I80" s="86"/>
    </row>
    <row r="81" spans="1:9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IF(D81="","",出納帳!F43)</f>
        <v/>
      </c>
      <c r="G81" s="105"/>
      <c r="H81" s="105" t="str">
        <f>IF(D81="","",出納帳!H43)</f>
        <v/>
      </c>
      <c r="I81" s="86"/>
    </row>
    <row r="82" spans="1:9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IF(D82="","",出納帳!F44)</f>
        <v/>
      </c>
      <c r="G82" s="105"/>
      <c r="H82" s="105" t="str">
        <f>IF(D82="","",出納帳!H44)</f>
        <v/>
      </c>
      <c r="I82" s="86"/>
    </row>
    <row r="83" spans="1:9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IF(D83="","",出納帳!F45)</f>
        <v/>
      </c>
      <c r="G83" s="105"/>
      <c r="H83" s="105" t="str">
        <f>IF(D83="","",出納帳!H45)</f>
        <v/>
      </c>
      <c r="I83" s="86"/>
    </row>
    <row r="84" spans="1:9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IF(D84="","",出納帳!F46)</f>
        <v/>
      </c>
      <c r="G84" s="105"/>
      <c r="H84" s="105" t="str">
        <f>IF(D84="","",出納帳!H46)</f>
        <v/>
      </c>
      <c r="I84" s="86"/>
    </row>
    <row r="85" spans="1:9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IF(D85="","",出納帳!F47)</f>
        <v/>
      </c>
      <c r="G85" s="105"/>
      <c r="H85" s="105" t="str">
        <f>IF(D85="","",出納帳!H47)</f>
        <v/>
      </c>
      <c r="I85" s="86"/>
    </row>
    <row r="86" spans="1:9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IF(D86="","",出納帳!F48)</f>
        <v/>
      </c>
      <c r="G86" s="105"/>
      <c r="H86" s="105" t="str">
        <f>IF(D86="","",出納帳!H48)</f>
        <v/>
      </c>
      <c r="I86" s="86"/>
    </row>
    <row r="87" spans="1:9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IF(D87="","",出納帳!F49)</f>
        <v/>
      </c>
      <c r="G87" s="105"/>
      <c r="H87" s="105" t="str">
        <f>IF(D87="","",出納帳!H49)</f>
        <v/>
      </c>
      <c r="I87" s="86"/>
    </row>
    <row r="88" spans="1:9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IF(D88="","",出納帳!F50)</f>
        <v/>
      </c>
      <c r="G88" s="105"/>
      <c r="H88" s="105" t="str">
        <f>IF(D88="","",出納帳!H50)</f>
        <v/>
      </c>
      <c r="I88" s="86"/>
    </row>
    <row r="89" spans="1:9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IF(D89="","",出納帳!F51)</f>
        <v/>
      </c>
      <c r="G89" s="105"/>
      <c r="H89" s="105" t="str">
        <f>IF(D89="","",出納帳!H51)</f>
        <v/>
      </c>
      <c r="I89" s="86"/>
    </row>
    <row r="90" spans="1:9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IF(D90="","",出納帳!F52)</f>
        <v/>
      </c>
      <c r="G90" s="105"/>
      <c r="H90" s="105" t="str">
        <f>IF(D90="","",出納帳!H52)</f>
        <v/>
      </c>
      <c r="I90" s="86"/>
    </row>
    <row r="91" spans="1:9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IF(D91="","",出納帳!F53)</f>
        <v/>
      </c>
      <c r="G91" s="105"/>
      <c r="H91" s="105" t="str">
        <f>IF(D91="","",出納帳!H53)</f>
        <v/>
      </c>
      <c r="I91" s="86"/>
    </row>
    <row r="92" spans="1:9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IF(D92="","",出納帳!F54)</f>
        <v/>
      </c>
      <c r="G92" s="105"/>
      <c r="H92" s="105" t="str">
        <f>IF(D92="","",出納帳!H54)</f>
        <v/>
      </c>
      <c r="I92" s="86"/>
    </row>
    <row r="93" spans="1:9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IF(D93="","",出納帳!F55)</f>
        <v/>
      </c>
      <c r="G93" s="105"/>
      <c r="H93" s="105" t="str">
        <f>IF(D93="","",出納帳!H55)</f>
        <v/>
      </c>
      <c r="I93" s="86"/>
    </row>
    <row r="94" spans="1:9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IF(D94="","",出納帳!F56)</f>
        <v/>
      </c>
      <c r="G94" s="105"/>
      <c r="H94" s="105" t="str">
        <f>IF(D94="","",出納帳!H56)</f>
        <v/>
      </c>
      <c r="I94" s="86"/>
    </row>
    <row r="95" spans="1:9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IF(D95="","",出納帳!F57)</f>
        <v/>
      </c>
      <c r="G95" s="105"/>
      <c r="H95" s="105" t="str">
        <f>IF(D95="","",出納帳!H57)</f>
        <v/>
      </c>
      <c r="I95" s="86"/>
    </row>
    <row r="96" spans="1:9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IF(D96="","",出納帳!F58)</f>
        <v/>
      </c>
      <c r="G96" s="105"/>
      <c r="H96" s="105" t="str">
        <f>IF(D96="","",出納帳!H58)</f>
        <v/>
      </c>
      <c r="I96" s="86"/>
    </row>
    <row r="97" spans="1:9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IF(D97="","",出納帳!F59)</f>
        <v/>
      </c>
      <c r="G97" s="105"/>
      <c r="H97" s="105" t="str">
        <f>IF(D97="","",出納帳!H59)</f>
        <v/>
      </c>
      <c r="I97" s="86"/>
    </row>
    <row r="98" spans="1:9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IF(D98="","",出納帳!F60)</f>
        <v/>
      </c>
      <c r="G98" s="105"/>
      <c r="H98" s="105" t="str">
        <f>IF(D98="","",出納帳!H60)</f>
        <v/>
      </c>
      <c r="I98" s="86"/>
    </row>
    <row r="99" spans="1:9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IF(D99="","",出納帳!F61)</f>
        <v/>
      </c>
      <c r="G99" s="105"/>
      <c r="H99" s="105" t="str">
        <f>IF(D99="","",出納帳!H61)</f>
        <v/>
      </c>
      <c r="I99" s="86"/>
    </row>
    <row r="100" spans="1:9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IF(D100="","",出納帳!F62)</f>
        <v/>
      </c>
      <c r="G100" s="105"/>
      <c r="H100" s="105" t="str">
        <f>IF(D100="","",出納帳!H62)</f>
        <v/>
      </c>
      <c r="I100" s="86"/>
    </row>
    <row r="101" spans="1:9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IF(D101="","",出納帳!F63)</f>
        <v/>
      </c>
      <c r="G101" s="105"/>
      <c r="H101" s="105" t="str">
        <f>IF(D101="","",出納帳!H63)</f>
        <v/>
      </c>
      <c r="I101" s="86"/>
    </row>
    <row r="102" spans="1:9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IF(D102="","",出納帳!F64)</f>
        <v/>
      </c>
      <c r="G102" s="105"/>
      <c r="H102" s="105" t="str">
        <f>IF(D102="","",出納帳!H64)</f>
        <v/>
      </c>
      <c r="I102" s="86"/>
    </row>
    <row r="103" spans="1:9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IF(D103="","",出納帳!F65)</f>
        <v/>
      </c>
      <c r="G103" s="105"/>
      <c r="H103" s="105" t="str">
        <f>IF(D103="","",出納帳!H65)</f>
        <v/>
      </c>
      <c r="I103" s="86"/>
    </row>
    <row r="104" spans="1:9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IF(D104="","",出納帳!F66)</f>
        <v/>
      </c>
      <c r="G104" s="105"/>
      <c r="H104" s="105" t="str">
        <f>IF(D104="","",出納帳!H66)</f>
        <v/>
      </c>
      <c r="I104" s="86"/>
    </row>
    <row r="105" spans="1:9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IF(D105="","",出納帳!F67)</f>
        <v/>
      </c>
      <c r="G105" s="105"/>
      <c r="H105" s="105" t="str">
        <f>IF(D105="","",出納帳!H67)</f>
        <v/>
      </c>
      <c r="I105" s="86"/>
    </row>
    <row r="106" spans="1:9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IF(D106="","",出納帳!F68)</f>
        <v/>
      </c>
      <c r="G106" s="105"/>
      <c r="H106" s="105" t="str">
        <f>IF(D106="","",出納帳!H68)</f>
        <v/>
      </c>
      <c r="I106" s="86"/>
    </row>
    <row r="107" spans="1:9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IF(D107="","",出納帳!F69)</f>
        <v/>
      </c>
      <c r="G107" s="105"/>
      <c r="H107" s="105" t="str">
        <f>IF(D107="","",出納帳!H69)</f>
        <v/>
      </c>
      <c r="I107" s="86"/>
    </row>
    <row r="108" spans="1:9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IF(D108="","",出納帳!F70)</f>
        <v/>
      </c>
      <c r="G108" s="105"/>
      <c r="H108" s="105" t="str">
        <f>IF(D108="","",出納帳!H70)</f>
        <v/>
      </c>
      <c r="I108" s="86"/>
    </row>
    <row r="109" spans="1:9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IF(D109="","",出納帳!F71)</f>
        <v/>
      </c>
      <c r="G109" s="105"/>
      <c r="H109" s="105" t="str">
        <f>IF(D109="","",出納帳!H71)</f>
        <v/>
      </c>
      <c r="I109" s="86"/>
    </row>
    <row r="110" spans="1:9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IF(D110="","",出納帳!F72)</f>
        <v/>
      </c>
      <c r="G110" s="105"/>
      <c r="H110" s="105" t="str">
        <f>IF(D110="","",出納帳!H72)</f>
        <v/>
      </c>
      <c r="I110" s="86"/>
    </row>
    <row r="111" spans="1:9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IF(D111="","",出納帳!F73)</f>
        <v/>
      </c>
      <c r="G111" s="105"/>
      <c r="H111" s="105" t="str">
        <f>IF(D111="","",出納帳!H73)</f>
        <v/>
      </c>
      <c r="I111" s="86"/>
    </row>
    <row r="112" spans="1:9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IF(D112="","",出納帳!F74)</f>
        <v/>
      </c>
      <c r="G112" s="105"/>
      <c r="H112" s="105" t="str">
        <f>IF(D112="","",出納帳!H74)</f>
        <v/>
      </c>
      <c r="I112" s="86"/>
    </row>
    <row r="113" spans="1:9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IF(D113="","",出納帳!F75)</f>
        <v/>
      </c>
      <c r="G113" s="105"/>
      <c r="H113" s="105" t="str">
        <f>IF(D113="","",出納帳!H75)</f>
        <v/>
      </c>
      <c r="I113" s="86"/>
    </row>
    <row r="114" spans="1:9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IF(D114="","",出納帳!F76)</f>
        <v/>
      </c>
      <c r="G114" s="105"/>
      <c r="H114" s="105" t="str">
        <f>IF(D114="","",出納帳!H76)</f>
        <v/>
      </c>
      <c r="I114" s="86"/>
    </row>
    <row r="115" spans="1:9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IF(D115="","",出納帳!F77)</f>
        <v/>
      </c>
      <c r="G115" s="105"/>
      <c r="H115" s="105" t="str">
        <f>IF(D115="","",出納帳!H77)</f>
        <v/>
      </c>
      <c r="I115" s="86"/>
    </row>
    <row r="116" spans="1:9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IF(D116="","",出納帳!F78)</f>
        <v/>
      </c>
      <c r="G116" s="105"/>
      <c r="H116" s="105" t="str">
        <f>IF(D116="","",出納帳!H78)</f>
        <v/>
      </c>
      <c r="I116" s="86"/>
    </row>
    <row r="117" spans="1:9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IF(D117="","",出納帳!F79)</f>
        <v/>
      </c>
      <c r="G117" s="105"/>
      <c r="H117" s="105" t="str">
        <f>IF(D117="","",出納帳!H79)</f>
        <v/>
      </c>
      <c r="I117" s="86"/>
    </row>
    <row r="118" spans="1:9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IF(D118="","",出納帳!F80)</f>
        <v/>
      </c>
      <c r="G118" s="105"/>
      <c r="H118" s="105" t="str">
        <f>IF(D118="","",出納帳!H80)</f>
        <v/>
      </c>
      <c r="I118" s="86"/>
    </row>
    <row r="119" spans="1:9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IF(D119="","",出納帳!F81)</f>
        <v/>
      </c>
      <c r="G119" s="105"/>
      <c r="H119" s="105" t="str">
        <f>IF(D119="","",出納帳!H81)</f>
        <v/>
      </c>
      <c r="I119" s="86"/>
    </row>
    <row r="120" spans="1:9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IF(D120="","",出納帳!F82)</f>
        <v/>
      </c>
      <c r="G120" s="105"/>
      <c r="H120" s="105" t="str">
        <f>IF(D120="","",出納帳!H82)</f>
        <v/>
      </c>
      <c r="I120" s="86"/>
    </row>
    <row r="121" spans="1:9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IF(D121="","",出納帳!F83)</f>
        <v/>
      </c>
      <c r="G121" s="105"/>
      <c r="H121" s="105" t="str">
        <f>IF(D121="","",出納帳!H83)</f>
        <v/>
      </c>
      <c r="I121" s="86"/>
    </row>
    <row r="122" spans="1:9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IF(D122="","",出納帳!F84)</f>
        <v/>
      </c>
      <c r="G122" s="105"/>
      <c r="H122" s="105" t="str">
        <f>IF(D122="","",出納帳!H84)</f>
        <v/>
      </c>
      <c r="I122" s="86"/>
    </row>
    <row r="123" spans="1:9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IF(D123="","",出納帳!F85)</f>
        <v/>
      </c>
      <c r="G123" s="105"/>
      <c r="H123" s="105" t="str">
        <f>IF(D123="","",出納帳!H85)</f>
        <v/>
      </c>
      <c r="I123" s="86"/>
    </row>
    <row r="124" spans="1:9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IF(D124="","",出納帳!F86)</f>
        <v/>
      </c>
      <c r="G124" s="105"/>
      <c r="H124" s="105" t="str">
        <f>IF(D124="","",出納帳!H86)</f>
        <v/>
      </c>
      <c r="I124" s="86"/>
    </row>
    <row r="125" spans="1:9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IF(D125="","",出納帳!F87)</f>
        <v/>
      </c>
      <c r="G125" s="105"/>
      <c r="H125" s="105" t="str">
        <f>IF(D125="","",出納帳!H87)</f>
        <v/>
      </c>
      <c r="I125" s="86"/>
    </row>
    <row r="126" spans="1:9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IF(D126="","",出納帳!F88)</f>
        <v/>
      </c>
      <c r="G126" s="105"/>
      <c r="H126" s="105" t="str">
        <f>IF(D126="","",出納帳!H88)</f>
        <v/>
      </c>
      <c r="I126" s="86"/>
    </row>
    <row r="127" spans="1:9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IF(D127="","",出納帳!F89)</f>
        <v/>
      </c>
      <c r="G127" s="105"/>
      <c r="H127" s="105" t="str">
        <f>IF(D127="","",出納帳!H89)</f>
        <v/>
      </c>
      <c r="I127" s="86"/>
    </row>
    <row r="128" spans="1:9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IF(D128="","",出納帳!F90)</f>
        <v/>
      </c>
      <c r="G128" s="105"/>
      <c r="H128" s="105" t="str">
        <f>IF(D128="","",出納帳!H90)</f>
        <v/>
      </c>
      <c r="I128" s="86"/>
    </row>
    <row r="129" spans="1:9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IF(D129="","",出納帳!F91)</f>
        <v/>
      </c>
      <c r="G129" s="105"/>
      <c r="H129" s="105" t="str">
        <f>IF(D129="","",出納帳!H91)</f>
        <v/>
      </c>
      <c r="I129" s="86"/>
    </row>
    <row r="130" spans="1:9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IF(D130="","",出納帳!F92)</f>
        <v/>
      </c>
      <c r="G130" s="105"/>
      <c r="H130" s="105" t="str">
        <f>IF(D130="","",出納帳!H92)</f>
        <v/>
      </c>
      <c r="I130" s="86"/>
    </row>
    <row r="131" spans="1:9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IF(D131="","",出納帳!F93)</f>
        <v/>
      </c>
      <c r="G131" s="105"/>
      <c r="H131" s="105" t="str">
        <f>IF(D131="","",出納帳!H93)</f>
        <v/>
      </c>
      <c r="I131" s="86"/>
    </row>
    <row r="132" spans="1:9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IF(D132="","",出納帳!F94)</f>
        <v/>
      </c>
      <c r="G132" s="105"/>
      <c r="H132" s="105" t="str">
        <f>IF(D132="","",出納帳!H94)</f>
        <v/>
      </c>
      <c r="I132" s="86"/>
    </row>
    <row r="133" spans="1:9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IF(D133="","",出納帳!F95)</f>
        <v/>
      </c>
      <c r="G133" s="105"/>
      <c r="H133" s="105" t="str">
        <f>IF(D133="","",出納帳!H95)</f>
        <v/>
      </c>
      <c r="I133" s="86"/>
    </row>
    <row r="134" spans="1:9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IF(D134="","",出納帳!F96)</f>
        <v/>
      </c>
      <c r="G134" s="105"/>
      <c r="H134" s="105" t="str">
        <f>IF(D134="","",出納帳!H96)</f>
        <v/>
      </c>
      <c r="I134" s="86"/>
    </row>
    <row r="135" spans="1:9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IF(D135="","",出納帳!F97)</f>
        <v/>
      </c>
      <c r="G135" s="105"/>
      <c r="H135" s="105" t="str">
        <f>IF(D135="","",出納帳!H97)</f>
        <v/>
      </c>
      <c r="I135" s="86"/>
    </row>
    <row r="136" spans="1:9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IF(D136="","",出納帳!F98)</f>
        <v/>
      </c>
      <c r="G136" s="105"/>
      <c r="H136" s="105" t="str">
        <f>IF(D136="","",出納帳!H98)</f>
        <v/>
      </c>
      <c r="I136" s="86"/>
    </row>
    <row r="137" spans="1:9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IF(D137="","",出納帳!F99)</f>
        <v/>
      </c>
      <c r="G137" s="105"/>
      <c r="H137" s="105" t="str">
        <f>IF(D137="","",出納帳!H99)</f>
        <v/>
      </c>
      <c r="I137" s="86"/>
    </row>
    <row r="138" spans="1:9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IF(D138="","",出納帳!F100)</f>
        <v/>
      </c>
      <c r="G138" s="105"/>
      <c r="H138" s="105" t="str">
        <f>IF(D138="","",出納帳!H100)</f>
        <v/>
      </c>
      <c r="I138" s="86"/>
    </row>
    <row r="139" spans="1:9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IF(D139="","",出納帳!F101)</f>
        <v/>
      </c>
      <c r="G139" s="105"/>
      <c r="H139" s="105" t="str">
        <f>IF(D139="","",出納帳!H101)</f>
        <v/>
      </c>
      <c r="I139" s="86"/>
    </row>
    <row r="140" spans="1:9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IF(D140="","",出納帳!F102)</f>
        <v/>
      </c>
      <c r="G140" s="105"/>
      <c r="H140" s="105" t="str">
        <f>IF(D140="","",出納帳!H102)</f>
        <v/>
      </c>
      <c r="I140" s="86"/>
    </row>
    <row r="141" spans="1:9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IF(D141="","",出納帳!F103)</f>
        <v/>
      </c>
      <c r="G141" s="105"/>
      <c r="H141" s="105" t="str">
        <f>IF(D141="","",出納帳!H103)</f>
        <v/>
      </c>
      <c r="I141" s="86"/>
    </row>
    <row r="142" spans="1:9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IF(D142="","",出納帳!F104)</f>
        <v/>
      </c>
      <c r="G142" s="105"/>
      <c r="H142" s="105" t="str">
        <f>IF(D142="","",出納帳!H104)</f>
        <v/>
      </c>
      <c r="I142" s="86"/>
    </row>
    <row r="143" spans="1:9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IF(D143="","",出納帳!F105)</f>
        <v/>
      </c>
      <c r="G143" s="105"/>
      <c r="H143" s="105" t="str">
        <f>IF(D143="","",出納帳!H105)</f>
        <v/>
      </c>
      <c r="I143" s="86"/>
    </row>
    <row r="144" spans="1:9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IF(D144="","",出納帳!F106)</f>
        <v/>
      </c>
      <c r="G144" s="105"/>
      <c r="H144" s="105" t="str">
        <f>IF(D144="","",出納帳!H106)</f>
        <v/>
      </c>
      <c r="I144" s="86"/>
    </row>
    <row r="145" spans="1:9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IF(D145="","",出納帳!F107)</f>
        <v/>
      </c>
      <c r="G145" s="105"/>
      <c r="H145" s="105" t="str">
        <f>IF(D145="","",出納帳!H107)</f>
        <v/>
      </c>
      <c r="I145" s="86"/>
    </row>
    <row r="146" spans="1:9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IF(D146="","",出納帳!F108)</f>
        <v/>
      </c>
      <c r="G146" s="105"/>
      <c r="H146" s="105" t="str">
        <f>IF(D146="","",出納帳!H108)</f>
        <v/>
      </c>
      <c r="I146" s="86"/>
    </row>
    <row r="147" spans="1:9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IF(D147="","",出納帳!F109)</f>
        <v/>
      </c>
      <c r="G147" s="105"/>
      <c r="H147" s="105" t="str">
        <f>IF(D147="","",出納帳!H109)</f>
        <v/>
      </c>
      <c r="I147" s="86"/>
    </row>
    <row r="148" spans="1:9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IF(D148="","",出納帳!F110)</f>
        <v/>
      </c>
      <c r="G148" s="105"/>
      <c r="H148" s="105" t="str">
        <f>IF(D148="","",出納帳!H110)</f>
        <v/>
      </c>
      <c r="I148" s="86"/>
    </row>
    <row r="149" spans="1:9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IF(D149="","",出納帳!F111)</f>
        <v/>
      </c>
      <c r="G149" s="105"/>
      <c r="H149" s="105" t="str">
        <f>IF(D149="","",出納帳!H111)</f>
        <v/>
      </c>
      <c r="I149" s="86"/>
    </row>
    <row r="150" spans="1:9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IF(D150="","",出納帳!F112)</f>
        <v/>
      </c>
      <c r="G150" s="105"/>
      <c r="H150" s="105" t="str">
        <f>IF(D150="","",出納帳!H112)</f>
        <v/>
      </c>
      <c r="I150" s="86"/>
    </row>
    <row r="151" spans="1:9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IF(D151="","",出納帳!F113)</f>
        <v/>
      </c>
      <c r="G151" s="105"/>
      <c r="H151" s="105" t="str">
        <f>IF(D151="","",出納帳!H113)</f>
        <v/>
      </c>
      <c r="I151" s="86"/>
    </row>
    <row r="152" spans="1:9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IF(D152="","",出納帳!F114)</f>
        <v/>
      </c>
      <c r="G152" s="105"/>
      <c r="H152" s="105" t="str">
        <f>IF(D152="","",出納帳!H114)</f>
        <v/>
      </c>
      <c r="I152" s="86"/>
    </row>
    <row r="153" spans="1:9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IF(D153="","",出納帳!F115)</f>
        <v/>
      </c>
      <c r="G153" s="105"/>
      <c r="H153" s="105" t="str">
        <f>IF(D153="","",出納帳!H115)</f>
        <v/>
      </c>
      <c r="I153" s="86"/>
    </row>
    <row r="154" spans="1:9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IF(D154="","",出納帳!F116)</f>
        <v/>
      </c>
      <c r="G154" s="105"/>
      <c r="H154" s="105" t="str">
        <f>IF(D154="","",出納帳!H116)</f>
        <v/>
      </c>
      <c r="I154" s="86"/>
    </row>
    <row r="155" spans="1:9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IF(D155="","",出納帳!F117)</f>
        <v/>
      </c>
      <c r="G155" s="105"/>
      <c r="H155" s="105" t="str">
        <f>IF(D155="","",出納帳!H117)</f>
        <v/>
      </c>
      <c r="I155" s="86"/>
    </row>
    <row r="156" spans="1:9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IF(D156="","",出納帳!F118)</f>
        <v/>
      </c>
      <c r="G156" s="105"/>
      <c r="H156" s="105" t="str">
        <f>IF(D156="","",出納帳!H118)</f>
        <v/>
      </c>
      <c r="I156" s="86"/>
    </row>
    <row r="157" spans="1:9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IF(D157="","",出納帳!F119)</f>
        <v/>
      </c>
      <c r="G157" s="105"/>
      <c r="H157" s="105" t="str">
        <f>IF(D157="","",出納帳!H119)</f>
        <v/>
      </c>
      <c r="I157" s="86"/>
    </row>
    <row r="158" spans="1:9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IF(D158="","",出納帳!F120)</f>
        <v/>
      </c>
      <c r="G158" s="105"/>
      <c r="H158" s="105" t="str">
        <f>IF(D158="","",出納帳!H120)</f>
        <v/>
      </c>
      <c r="I158" s="86"/>
    </row>
    <row r="159" spans="1:9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IF(D159="","",出納帳!F121)</f>
        <v/>
      </c>
      <c r="G159" s="105"/>
      <c r="H159" s="105" t="str">
        <f>IF(D159="","",出納帳!H121)</f>
        <v/>
      </c>
      <c r="I159" s="86"/>
    </row>
    <row r="160" spans="1:9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IF(D160="","",出納帳!F122)</f>
        <v/>
      </c>
      <c r="G160" s="105"/>
      <c r="H160" s="105" t="str">
        <f>IF(D160="","",出納帳!H122)</f>
        <v/>
      </c>
      <c r="I160" s="86"/>
    </row>
    <row r="161" spans="1:9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IF(D161="","",出納帳!F123)</f>
        <v/>
      </c>
      <c r="G161" s="105"/>
      <c r="H161" s="105" t="str">
        <f>IF(D161="","",出納帳!H123)</f>
        <v/>
      </c>
      <c r="I161" s="86"/>
    </row>
    <row r="162" spans="1:9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IF(D162="","",出納帳!F124)</f>
        <v/>
      </c>
      <c r="G162" s="105"/>
      <c r="H162" s="105" t="str">
        <f>IF(D162="","",出納帳!H124)</f>
        <v/>
      </c>
      <c r="I162" s="86"/>
    </row>
    <row r="163" spans="1:9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IF(D163="","",出納帳!F125)</f>
        <v/>
      </c>
      <c r="G163" s="105"/>
      <c r="H163" s="105" t="str">
        <f>IF(D163="","",出納帳!H125)</f>
        <v/>
      </c>
      <c r="I163" s="86"/>
    </row>
    <row r="164" spans="1:9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IF(D164="","",出納帳!F126)</f>
        <v/>
      </c>
      <c r="G164" s="105"/>
      <c r="H164" s="105" t="str">
        <f>IF(D164="","",出納帳!H126)</f>
        <v/>
      </c>
      <c r="I164" s="86"/>
    </row>
    <row r="165" spans="1:9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IF(D165="","",出納帳!F127)</f>
        <v/>
      </c>
      <c r="G165" s="105"/>
      <c r="H165" s="105" t="str">
        <f>IF(D165="","",出納帳!H127)</f>
        <v/>
      </c>
      <c r="I165" s="86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1.625" customWidth="1"/>
    <col min="7" max="8" width="9" style="65"/>
  </cols>
  <sheetData>
    <row r="1" spans="1:8">
      <c r="A1" s="74" t="s">
        <v>75</v>
      </c>
      <c r="B1" s="1"/>
      <c r="C1" s="75" t="s">
        <v>14</v>
      </c>
      <c r="D1" s="74" t="s">
        <v>75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 t="str">
        <f t="shared" ref="C2:C35" si="0">IFERROR(VLOOKUP(A2,$B$61:$H$185,2,FALSE),"")</f>
        <v/>
      </c>
      <c r="D2" s="78" t="str">
        <f t="shared" ref="D2:D35" si="1">IFERROR(VLOOKUP(A2,$B$61:$H$185,3,FALSE),"")</f>
        <v/>
      </c>
      <c r="E2" s="78" t="str">
        <f t="shared" ref="E2:E35" si="2">IFERROR(VLOOKUP(A2,$B$61:$H$185,4,FALSE),"")</f>
        <v/>
      </c>
      <c r="F2" s="78" t="str">
        <f t="shared" ref="F2:F35" si="3">IFERROR(VLOOKUP(A2,$B$61:$H$185,5,FALSE),"")</f>
        <v/>
      </c>
      <c r="G2" s="80"/>
      <c r="H2" s="80" t="str">
        <f t="shared" ref="H2:H35" si="4">IFERROR(VLOOKUP(A2,$B$61:$H$185,7,FALSE),"")</f>
        <v/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A22">
        <v>21</v>
      </c>
      <c r="C22" s="78" t="str">
        <f t="shared" si="0"/>
        <v/>
      </c>
      <c r="D22" s="78" t="str">
        <f t="shared" si="1"/>
        <v/>
      </c>
      <c r="E22" s="78" t="str">
        <f t="shared" si="2"/>
        <v/>
      </c>
      <c r="F22" s="78" t="str">
        <f t="shared" si="3"/>
        <v/>
      </c>
      <c r="G22" s="80"/>
      <c r="H22" s="80" t="str">
        <f t="shared" si="4"/>
        <v/>
      </c>
    </row>
    <row r="23" spans="1:8">
      <c r="A23">
        <v>22</v>
      </c>
      <c r="C23" s="78" t="str">
        <f t="shared" si="0"/>
        <v/>
      </c>
      <c r="D23" s="78" t="str">
        <f t="shared" si="1"/>
        <v/>
      </c>
      <c r="E23" s="78" t="str">
        <f t="shared" si="2"/>
        <v/>
      </c>
      <c r="F23" s="78" t="str">
        <f t="shared" si="3"/>
        <v/>
      </c>
      <c r="G23" s="80"/>
      <c r="H23" s="80" t="str">
        <f t="shared" si="4"/>
        <v/>
      </c>
    </row>
    <row r="24" spans="1:8">
      <c r="A24">
        <v>23</v>
      </c>
      <c r="C24" s="78" t="str">
        <f t="shared" si="0"/>
        <v/>
      </c>
      <c r="D24" s="78" t="str">
        <f t="shared" si="1"/>
        <v/>
      </c>
      <c r="E24" s="78" t="str">
        <f t="shared" si="2"/>
        <v/>
      </c>
      <c r="F24" s="78" t="str">
        <f t="shared" si="3"/>
        <v/>
      </c>
      <c r="G24" s="80"/>
      <c r="H24" s="80" t="str">
        <f t="shared" si="4"/>
        <v/>
      </c>
    </row>
    <row r="25" spans="1:8">
      <c r="A25">
        <v>24</v>
      </c>
      <c r="C25" s="78" t="str">
        <f t="shared" si="0"/>
        <v/>
      </c>
      <c r="D25" s="78" t="str">
        <f t="shared" si="1"/>
        <v/>
      </c>
      <c r="E25" s="78" t="str">
        <f t="shared" si="2"/>
        <v/>
      </c>
      <c r="F25" s="78" t="str">
        <f t="shared" si="3"/>
        <v/>
      </c>
      <c r="G25" s="80"/>
      <c r="H25" s="80" t="str">
        <f t="shared" si="4"/>
        <v/>
      </c>
    </row>
    <row r="26" spans="1:8">
      <c r="A26">
        <v>25</v>
      </c>
      <c r="C26" s="78" t="str">
        <f t="shared" si="0"/>
        <v/>
      </c>
      <c r="D26" s="78" t="str">
        <f t="shared" si="1"/>
        <v/>
      </c>
      <c r="E26" s="78" t="str">
        <f t="shared" si="2"/>
        <v/>
      </c>
      <c r="F26" s="78" t="str">
        <f t="shared" si="3"/>
        <v/>
      </c>
      <c r="G26" s="80"/>
      <c r="H26" s="80" t="str">
        <f t="shared" si="4"/>
        <v/>
      </c>
    </row>
    <row r="27" spans="1:8">
      <c r="A27">
        <v>26</v>
      </c>
      <c r="C27" s="78" t="str">
        <f t="shared" si="0"/>
        <v/>
      </c>
      <c r="D27" s="78" t="str">
        <f t="shared" si="1"/>
        <v/>
      </c>
      <c r="E27" s="78" t="str">
        <f t="shared" si="2"/>
        <v/>
      </c>
      <c r="F27" s="78" t="str">
        <f t="shared" si="3"/>
        <v/>
      </c>
      <c r="G27" s="80"/>
      <c r="H27" s="80" t="str">
        <f t="shared" si="4"/>
        <v/>
      </c>
    </row>
    <row r="28" spans="1:8">
      <c r="A28">
        <v>27</v>
      </c>
      <c r="C28" s="78" t="str">
        <f t="shared" si="0"/>
        <v/>
      </c>
      <c r="D28" s="78" t="str">
        <f t="shared" si="1"/>
        <v/>
      </c>
      <c r="E28" s="78" t="str">
        <f t="shared" si="2"/>
        <v/>
      </c>
      <c r="F28" s="78" t="str">
        <f t="shared" si="3"/>
        <v/>
      </c>
      <c r="G28" s="80"/>
      <c r="H28" s="80" t="str">
        <f t="shared" si="4"/>
        <v/>
      </c>
    </row>
    <row r="29" spans="1:8">
      <c r="A29">
        <v>28</v>
      </c>
      <c r="C29" s="78" t="str">
        <f t="shared" si="0"/>
        <v/>
      </c>
      <c r="D29" s="78" t="str">
        <f t="shared" si="1"/>
        <v/>
      </c>
      <c r="E29" s="78" t="str">
        <f t="shared" si="2"/>
        <v/>
      </c>
      <c r="F29" s="78" t="str">
        <f t="shared" si="3"/>
        <v/>
      </c>
      <c r="G29" s="80"/>
      <c r="H29" s="80" t="str">
        <f t="shared" si="4"/>
        <v/>
      </c>
    </row>
    <row r="30" spans="1:8">
      <c r="A30">
        <v>29</v>
      </c>
      <c r="C30" s="78" t="str">
        <f t="shared" si="0"/>
        <v/>
      </c>
      <c r="D30" s="78" t="str">
        <f t="shared" si="1"/>
        <v/>
      </c>
      <c r="E30" s="78" t="str">
        <f t="shared" si="2"/>
        <v/>
      </c>
      <c r="F30" s="78" t="str">
        <f t="shared" si="3"/>
        <v/>
      </c>
      <c r="G30" s="80"/>
      <c r="H30" s="80" t="str">
        <f t="shared" si="4"/>
        <v/>
      </c>
    </row>
    <row r="31" spans="1:8">
      <c r="A31">
        <v>30</v>
      </c>
      <c r="C31" s="78" t="str">
        <f t="shared" si="0"/>
        <v/>
      </c>
      <c r="D31" s="78" t="str">
        <f t="shared" si="1"/>
        <v/>
      </c>
      <c r="E31" s="78" t="str">
        <f t="shared" si="2"/>
        <v/>
      </c>
      <c r="F31" s="78" t="str">
        <f t="shared" si="3"/>
        <v/>
      </c>
      <c r="G31" s="80"/>
      <c r="H31" s="80" t="str">
        <f t="shared" si="4"/>
        <v/>
      </c>
    </row>
    <row r="32" spans="1:8">
      <c r="A32">
        <v>31</v>
      </c>
      <c r="C32" s="78" t="str">
        <f t="shared" si="0"/>
        <v/>
      </c>
      <c r="D32" s="78" t="str">
        <f t="shared" si="1"/>
        <v/>
      </c>
      <c r="E32" s="78" t="str">
        <f t="shared" si="2"/>
        <v/>
      </c>
      <c r="F32" s="78" t="str">
        <f t="shared" si="3"/>
        <v/>
      </c>
      <c r="G32" s="80"/>
      <c r="H32" s="80" t="str">
        <f t="shared" si="4"/>
        <v/>
      </c>
    </row>
    <row r="33" spans="1:8">
      <c r="A33">
        <v>32</v>
      </c>
      <c r="C33" s="78" t="str">
        <f t="shared" si="0"/>
        <v/>
      </c>
      <c r="D33" s="78" t="str">
        <f t="shared" si="1"/>
        <v/>
      </c>
      <c r="E33" s="78" t="str">
        <f t="shared" si="2"/>
        <v/>
      </c>
      <c r="F33" s="78" t="str">
        <f t="shared" si="3"/>
        <v/>
      </c>
      <c r="G33" s="80"/>
      <c r="H33" s="80" t="str">
        <f t="shared" si="4"/>
        <v/>
      </c>
    </row>
    <row r="34" spans="1:8">
      <c r="A34">
        <v>33</v>
      </c>
      <c r="C34" s="78" t="str">
        <f t="shared" si="0"/>
        <v/>
      </c>
      <c r="D34" s="78" t="str">
        <f t="shared" si="1"/>
        <v/>
      </c>
      <c r="E34" s="78" t="str">
        <f t="shared" si="2"/>
        <v/>
      </c>
      <c r="F34" s="78" t="str">
        <f t="shared" si="3"/>
        <v/>
      </c>
      <c r="G34" s="80"/>
      <c r="H34" s="80" t="str">
        <f t="shared" si="4"/>
        <v/>
      </c>
    </row>
    <row r="35" spans="1:8">
      <c r="A35">
        <v>34</v>
      </c>
      <c r="C35" s="78" t="str">
        <f t="shared" si="0"/>
        <v/>
      </c>
      <c r="D35" s="78" t="str">
        <f t="shared" si="1"/>
        <v/>
      </c>
      <c r="E35" s="78" t="str">
        <f t="shared" si="2"/>
        <v/>
      </c>
      <c r="F35" s="78" t="str">
        <f t="shared" si="3"/>
        <v/>
      </c>
      <c r="G35" s="80"/>
      <c r="H35" s="80" t="str">
        <f t="shared" si="4"/>
        <v/>
      </c>
    </row>
    <row r="36" spans="1:8">
      <c r="A36">
        <v>35</v>
      </c>
      <c r="C36" s="78" t="str">
        <f>IFERROR(VLOOKUP(A36,$B$61:$H$185,2,FALSE),"")</f>
        <v/>
      </c>
      <c r="D36" s="78" t="str">
        <f>IFERROR(VLOOKUP(A36,$B$61:$H$185,3,FALSE),"")</f>
        <v/>
      </c>
      <c r="E36" s="78" t="str">
        <f>IFERROR(VLOOKUP(A36,$B$61:$H$185,4,FALSE),"")</f>
        <v/>
      </c>
      <c r="F36" s="78" t="str">
        <f>IFERROR(VLOOKUP(A36,$B$61:$H$185,5,FALSE),"")</f>
        <v/>
      </c>
      <c r="G36" s="80"/>
      <c r="H36" s="80" t="str">
        <f>IFERROR(VLOOKUP(A36,$B$61:$H$185,7,FALSE),"")</f>
        <v/>
      </c>
    </row>
    <row r="37" spans="1:8">
      <c r="A37">
        <v>36</v>
      </c>
      <c r="C37" s="78" t="str">
        <f t="shared" ref="C37:C41" si="5">IFERROR(VLOOKUP(A37,$B$61:$H$185,2,FALSE),"")</f>
        <v/>
      </c>
      <c r="D37" s="78" t="str">
        <f t="shared" ref="D37:D41" si="6">IFERROR(VLOOKUP(A37,$B$61:$H$185,3,FALSE),"")</f>
        <v/>
      </c>
      <c r="E37" s="78" t="str">
        <f t="shared" ref="E37:E41" si="7">IFERROR(VLOOKUP(A37,$B$61:$H$185,4,FALSE),"")</f>
        <v/>
      </c>
      <c r="F37" s="78" t="str">
        <f t="shared" ref="F37:F41" si="8">IFERROR(VLOOKUP(A37,$B$61:$H$185,5,FALSE),"")</f>
        <v/>
      </c>
      <c r="G37" s="80"/>
      <c r="H37" s="80" t="str">
        <f t="shared" ref="H37:H41" si="9">IFERROR(VLOOKUP(A37,$B$61:$H$185,7,FALSE),"")</f>
        <v/>
      </c>
    </row>
    <row r="38" spans="1:8">
      <c r="A38">
        <v>37</v>
      </c>
      <c r="C38" s="78" t="str">
        <f t="shared" si="5"/>
        <v/>
      </c>
      <c r="D38" s="78" t="str">
        <f t="shared" si="6"/>
        <v/>
      </c>
      <c r="E38" s="78" t="str">
        <f t="shared" si="7"/>
        <v/>
      </c>
      <c r="F38" s="78" t="str">
        <f t="shared" si="8"/>
        <v/>
      </c>
      <c r="G38" s="80"/>
      <c r="H38" s="80" t="str">
        <f t="shared" si="9"/>
        <v/>
      </c>
    </row>
    <row r="39" spans="1:8">
      <c r="A39">
        <v>38</v>
      </c>
      <c r="C39" s="78" t="str">
        <f t="shared" si="5"/>
        <v/>
      </c>
      <c r="D39" s="78" t="str">
        <f t="shared" si="6"/>
        <v/>
      </c>
      <c r="E39" s="78" t="str">
        <f t="shared" si="7"/>
        <v/>
      </c>
      <c r="F39" s="78" t="str">
        <f t="shared" si="8"/>
        <v/>
      </c>
      <c r="G39" s="80"/>
      <c r="H39" s="80" t="str">
        <f t="shared" si="9"/>
        <v/>
      </c>
    </row>
    <row r="40" spans="1:8">
      <c r="A40">
        <v>39</v>
      </c>
      <c r="C40" s="78" t="str">
        <f t="shared" si="5"/>
        <v/>
      </c>
      <c r="D40" s="78" t="str">
        <f t="shared" si="6"/>
        <v/>
      </c>
      <c r="E40" s="78" t="str">
        <f t="shared" si="7"/>
        <v/>
      </c>
      <c r="F40" s="78" t="str">
        <f t="shared" si="8"/>
        <v/>
      </c>
      <c r="G40" s="80"/>
      <c r="H40" s="80" t="str">
        <f t="shared" si="9"/>
        <v/>
      </c>
    </row>
    <row r="41" spans="1:8">
      <c r="A41">
        <v>40</v>
      </c>
      <c r="C41" s="78" t="str">
        <f t="shared" si="5"/>
        <v/>
      </c>
      <c r="D41" s="78" t="str">
        <f t="shared" si="6"/>
        <v/>
      </c>
      <c r="E41" s="78" t="str">
        <f t="shared" si="7"/>
        <v/>
      </c>
      <c r="F41" s="78" t="str">
        <f t="shared" si="8"/>
        <v/>
      </c>
      <c r="G41" s="80"/>
      <c r="H41" s="80" t="str">
        <f t="shared" si="9"/>
        <v/>
      </c>
    </row>
    <row r="42" spans="1:8">
      <c r="H42" s="65">
        <f>SUM(H2:H41)</f>
        <v>0</v>
      </c>
    </row>
    <row r="44" spans="1:8">
      <c r="E44" s="102" t="s">
        <v>15</v>
      </c>
      <c r="F44" s="103"/>
      <c r="G44" s="106"/>
      <c r="H44" s="104" t="s">
        <v>17</v>
      </c>
    </row>
    <row r="45" spans="1:8">
      <c r="E45" s="99" t="s">
        <v>82</v>
      </c>
      <c r="F45" s="100"/>
      <c r="G45" s="106"/>
      <c r="H45" s="101">
        <f t="shared" ref="H45:H50" si="10">SUMIF($E$2:$E$41,E45,$H$2:$H$419)</f>
        <v>0</v>
      </c>
    </row>
    <row r="46" spans="1:8">
      <c r="E46" s="99" t="s">
        <v>83</v>
      </c>
      <c r="F46" s="100"/>
      <c r="G46" s="106"/>
      <c r="H46" s="101">
        <f t="shared" si="10"/>
        <v>0</v>
      </c>
    </row>
    <row r="47" spans="1:8">
      <c r="E47" s="99" t="s">
        <v>85</v>
      </c>
      <c r="F47" s="100"/>
      <c r="G47" s="106"/>
      <c r="H47" s="101">
        <f t="shared" si="10"/>
        <v>0</v>
      </c>
    </row>
    <row r="48" spans="1:8">
      <c r="E48" s="99" t="s">
        <v>84</v>
      </c>
      <c r="F48" s="100"/>
      <c r="G48" s="106"/>
      <c r="H48" s="101">
        <f t="shared" si="10"/>
        <v>0</v>
      </c>
    </row>
    <row r="49" spans="1:9">
      <c r="E49" s="99" t="s">
        <v>86</v>
      </c>
      <c r="F49" s="100"/>
      <c r="G49" s="106"/>
      <c r="H49" s="101">
        <f t="shared" si="10"/>
        <v>0</v>
      </c>
    </row>
    <row r="50" spans="1:9">
      <c r="E50" s="99" t="s">
        <v>87</v>
      </c>
      <c r="F50" s="100"/>
      <c r="G50" s="106"/>
      <c r="H50" s="101">
        <f t="shared" si="10"/>
        <v>0</v>
      </c>
    </row>
    <row r="51" spans="1:9">
      <c r="E51" s="99"/>
      <c r="F51" s="100"/>
      <c r="G51" s="106"/>
      <c r="H51" s="101">
        <f>SUM(H45:H50)</f>
        <v>0</v>
      </c>
    </row>
    <row r="59" spans="1:9">
      <c r="A59" s="74" t="s">
        <v>75</v>
      </c>
    </row>
    <row r="60" spans="1:9">
      <c r="A60" s="12"/>
      <c r="B60" s="12"/>
      <c r="C60" s="13" t="s">
        <v>2</v>
      </c>
      <c r="D60" s="13" t="s">
        <v>3</v>
      </c>
      <c r="E60" s="13" t="s">
        <v>4</v>
      </c>
      <c r="F60" s="13" t="s">
        <v>5</v>
      </c>
      <c r="G60" s="14" t="s">
        <v>6</v>
      </c>
      <c r="H60" s="15" t="s">
        <v>7</v>
      </c>
      <c r="I60" s="13"/>
    </row>
    <row r="61" spans="1:9">
      <c r="A61" s="98" t="str">
        <f>IF(D61="","",出納帳!A3)</f>
        <v/>
      </c>
      <c r="B61" s="12" t="e">
        <f>RANK(A61,$A$61:$A$185,1)</f>
        <v>#VALUE!</v>
      </c>
      <c r="C61" s="96" t="str">
        <f>IF(D61="","",出納帳!C3)</f>
        <v/>
      </c>
      <c r="D61" s="12" t="str">
        <f>IF($A$59=出納帳!D3,出納帳!D3,"")</f>
        <v/>
      </c>
      <c r="E61" s="96" t="str">
        <f>IF(D61="","",出納帳!E3)</f>
        <v/>
      </c>
      <c r="F61" s="96" t="str">
        <f>IF(D61="","",出納帳!F3)</f>
        <v/>
      </c>
      <c r="G61" s="105"/>
      <c r="H61" s="105" t="str">
        <f>IF(D61="","",出納帳!H3)</f>
        <v/>
      </c>
      <c r="I61" s="97"/>
    </row>
    <row r="62" spans="1:9">
      <c r="A62" s="98" t="str">
        <f>IF(D62="","",出納帳!A4)</f>
        <v/>
      </c>
      <c r="B62" s="12" t="e">
        <f t="shared" ref="B62:B125" si="11">RANK(A62,$A$61:$A$185,1)</f>
        <v>#VALUE!</v>
      </c>
      <c r="C62" s="96" t="str">
        <f>IF(D62="","",出納帳!C4)</f>
        <v/>
      </c>
      <c r="D62" s="12" t="str">
        <f>IF($A$59=出納帳!D4,出納帳!D4,"")</f>
        <v/>
      </c>
      <c r="E62" s="96" t="str">
        <f>IF(D62="","",出納帳!E4)</f>
        <v/>
      </c>
      <c r="F62" s="96" t="str">
        <f>IF(D62="","",出納帳!F4)</f>
        <v/>
      </c>
      <c r="G62" s="105"/>
      <c r="H62" s="105" t="str">
        <f>IF(D62="","",出納帳!H4)</f>
        <v/>
      </c>
      <c r="I62" s="86"/>
    </row>
    <row r="63" spans="1:9">
      <c r="A63" s="98" t="str">
        <f>IF(D63="","",出納帳!A5)</f>
        <v/>
      </c>
      <c r="B63" s="12" t="e">
        <f t="shared" si="11"/>
        <v>#VALUE!</v>
      </c>
      <c r="C63" s="96" t="str">
        <f>IF(D63="","",出納帳!C5)</f>
        <v/>
      </c>
      <c r="D63" s="12" t="str">
        <f>IF($A$59=出納帳!D5,出納帳!D5,"")</f>
        <v/>
      </c>
      <c r="E63" s="96" t="str">
        <f>IF(D63="","",出納帳!E5)</f>
        <v/>
      </c>
      <c r="F63" s="96" t="str">
        <f>IF(D63="","",出納帳!F5)</f>
        <v/>
      </c>
      <c r="G63" s="105"/>
      <c r="H63" s="105" t="str">
        <f>IF(D63="","",出納帳!H5)</f>
        <v/>
      </c>
      <c r="I63" s="86"/>
    </row>
    <row r="64" spans="1:9">
      <c r="A64" s="98" t="str">
        <f>IF(D64="","",出納帳!A6)</f>
        <v/>
      </c>
      <c r="B64" s="12" t="e">
        <f t="shared" si="11"/>
        <v>#VALUE!</v>
      </c>
      <c r="C64" s="96" t="str">
        <f>IF(D64="","",出納帳!C6)</f>
        <v/>
      </c>
      <c r="D64" s="12" t="str">
        <f>IF($A$59=出納帳!D6,出納帳!D6,"")</f>
        <v/>
      </c>
      <c r="E64" s="96" t="str">
        <f>IF(D64="","",出納帳!E6)</f>
        <v/>
      </c>
      <c r="F64" s="96" t="str">
        <f>IF(D64="","",出納帳!F6)</f>
        <v/>
      </c>
      <c r="G64" s="105"/>
      <c r="H64" s="105" t="str">
        <f>IF(D64="","",出納帳!H6)</f>
        <v/>
      </c>
      <c r="I64" s="86"/>
    </row>
    <row r="65" spans="1:9">
      <c r="A65" s="98" t="str">
        <f>IF(D65="","",出納帳!A7)</f>
        <v/>
      </c>
      <c r="B65" s="12" t="e">
        <f t="shared" si="11"/>
        <v>#VALUE!</v>
      </c>
      <c r="C65" s="96" t="str">
        <f>IF(D65="","",出納帳!C7)</f>
        <v/>
      </c>
      <c r="D65" s="12" t="str">
        <f>IF($A$59=出納帳!D7,出納帳!D7,"")</f>
        <v/>
      </c>
      <c r="E65" s="96" t="str">
        <f>IF(D65="","",出納帳!E7)</f>
        <v/>
      </c>
      <c r="F65" s="96" t="str">
        <f>IF(D65="","",出納帳!F7)</f>
        <v/>
      </c>
      <c r="G65" s="105"/>
      <c r="H65" s="105" t="str">
        <f>IF(D65="","",出納帳!H7)</f>
        <v/>
      </c>
      <c r="I65" s="86"/>
    </row>
    <row r="66" spans="1:9">
      <c r="A66" s="98" t="str">
        <f>IF(D66="","",出納帳!A8)</f>
        <v/>
      </c>
      <c r="B66" s="12" t="e">
        <f t="shared" si="11"/>
        <v>#VALUE!</v>
      </c>
      <c r="C66" s="96" t="str">
        <f>IF(D66="","",出納帳!C8)</f>
        <v/>
      </c>
      <c r="D66" s="12" t="str">
        <f>IF($A$59=出納帳!D8,出納帳!D8,"")</f>
        <v/>
      </c>
      <c r="E66" s="96" t="str">
        <f>IF(D66="","",出納帳!E8)</f>
        <v/>
      </c>
      <c r="F66" s="96" t="str">
        <f>IF(D66="","",出納帳!F8)</f>
        <v/>
      </c>
      <c r="G66" s="105"/>
      <c r="H66" s="105" t="str">
        <f>IF(D66="","",出納帳!H8)</f>
        <v/>
      </c>
      <c r="I66" s="86"/>
    </row>
    <row r="67" spans="1:9">
      <c r="A67" s="98" t="str">
        <f>IF(D67="","",出納帳!A9)</f>
        <v/>
      </c>
      <c r="B67" s="12" t="e">
        <f t="shared" si="11"/>
        <v>#VALUE!</v>
      </c>
      <c r="C67" s="96" t="str">
        <f>IF(D67="","",出納帳!C9)</f>
        <v/>
      </c>
      <c r="D67" s="12" t="str">
        <f>IF($A$59=出納帳!D9,出納帳!D9,"")</f>
        <v/>
      </c>
      <c r="E67" s="96" t="str">
        <f>IF(D67="","",出納帳!E9)</f>
        <v/>
      </c>
      <c r="F67" s="96" t="str">
        <f>IF(D67="","",出納帳!F9)</f>
        <v/>
      </c>
      <c r="G67" s="105"/>
      <c r="H67" s="105" t="str">
        <f>IF(D67="","",出納帳!H9)</f>
        <v/>
      </c>
      <c r="I67" s="86"/>
    </row>
    <row r="68" spans="1:9">
      <c r="A68" s="98" t="str">
        <f>IF(D68="","",出納帳!A10)</f>
        <v/>
      </c>
      <c r="B68" s="12" t="e">
        <f t="shared" si="11"/>
        <v>#VALUE!</v>
      </c>
      <c r="C68" s="96" t="str">
        <f>IF(D68="","",出納帳!C10)</f>
        <v/>
      </c>
      <c r="D68" s="12" t="str">
        <f>IF($A$59=出納帳!D10,出納帳!D10,"")</f>
        <v/>
      </c>
      <c r="E68" s="96" t="str">
        <f>IF(D68="","",出納帳!E10)</f>
        <v/>
      </c>
      <c r="F68" s="96" t="str">
        <f>IF(D68="","",出納帳!F10)</f>
        <v/>
      </c>
      <c r="G68" s="105"/>
      <c r="H68" s="105" t="str">
        <f>IF(D68="","",出納帳!H10)</f>
        <v/>
      </c>
      <c r="I68" s="86"/>
    </row>
    <row r="69" spans="1:9">
      <c r="A69" s="98" t="str">
        <f>IF(D69="","",出納帳!A11)</f>
        <v/>
      </c>
      <c r="B69" s="12" t="e">
        <f t="shared" si="11"/>
        <v>#VALUE!</v>
      </c>
      <c r="C69" s="96" t="str">
        <f>IF(D69="","",出納帳!C11)</f>
        <v/>
      </c>
      <c r="D69" s="12" t="str">
        <f>IF($A$59=出納帳!D11,出納帳!D11,"")</f>
        <v/>
      </c>
      <c r="E69" s="96" t="str">
        <f>IF(D69="","",出納帳!E11)</f>
        <v/>
      </c>
      <c r="F69" s="96" t="str">
        <f>IF(D69="","",出納帳!F11)</f>
        <v/>
      </c>
      <c r="G69" s="105"/>
      <c r="H69" s="105" t="str">
        <f>IF(D69="","",出納帳!H11)</f>
        <v/>
      </c>
      <c r="I69" s="86"/>
    </row>
    <row r="70" spans="1:9">
      <c r="A70" s="98" t="str">
        <f>IF(D70="","",出納帳!A12)</f>
        <v/>
      </c>
      <c r="B70" s="12" t="e">
        <f t="shared" si="11"/>
        <v>#VALUE!</v>
      </c>
      <c r="C70" s="96" t="str">
        <f>IF(D70="","",出納帳!C12)</f>
        <v/>
      </c>
      <c r="D70" s="12" t="str">
        <f>IF($A$59=出納帳!D12,出納帳!D12,"")</f>
        <v/>
      </c>
      <c r="E70" s="96" t="str">
        <f>IF(D70="","",出納帳!E12)</f>
        <v/>
      </c>
      <c r="F70" s="96" t="str">
        <f>IF(D70="","",出納帳!F12)</f>
        <v/>
      </c>
      <c r="G70" s="105"/>
      <c r="H70" s="105" t="str">
        <f>IF(D70="","",出納帳!H12)</f>
        <v/>
      </c>
      <c r="I70" s="86"/>
    </row>
    <row r="71" spans="1:9">
      <c r="A71" s="98" t="str">
        <f>IF(D71="","",出納帳!A13)</f>
        <v/>
      </c>
      <c r="B71" s="12" t="e">
        <f t="shared" si="11"/>
        <v>#VALUE!</v>
      </c>
      <c r="C71" s="96" t="str">
        <f>IF(D71="","",出納帳!C13)</f>
        <v/>
      </c>
      <c r="D71" s="12" t="str">
        <f>IF($A$59=出納帳!D13,出納帳!D13,"")</f>
        <v/>
      </c>
      <c r="E71" s="96" t="str">
        <f>IF(D71="","",出納帳!E13)</f>
        <v/>
      </c>
      <c r="F71" s="96" t="str">
        <f>IF(D71="","",出納帳!F13)</f>
        <v/>
      </c>
      <c r="G71" s="105"/>
      <c r="H71" s="105" t="str">
        <f>IF(D71="","",出納帳!H13)</f>
        <v/>
      </c>
      <c r="I71" s="86"/>
    </row>
    <row r="72" spans="1:9">
      <c r="A72" s="98" t="str">
        <f>IF(D72="","",出納帳!A14)</f>
        <v/>
      </c>
      <c r="B72" s="12" t="e">
        <f t="shared" si="11"/>
        <v>#VALUE!</v>
      </c>
      <c r="C72" s="96" t="str">
        <f>IF(D72="","",出納帳!C14)</f>
        <v/>
      </c>
      <c r="D72" s="12" t="str">
        <f>IF($A$59=出納帳!D14,出納帳!D14,"")</f>
        <v/>
      </c>
      <c r="E72" s="96" t="str">
        <f>IF(D72="","",出納帳!E14)</f>
        <v/>
      </c>
      <c r="F72" s="96" t="str">
        <f>IF(D72="","",出納帳!F14)</f>
        <v/>
      </c>
      <c r="G72" s="105"/>
      <c r="H72" s="105" t="str">
        <f>IF(D72="","",出納帳!H14)</f>
        <v/>
      </c>
      <c r="I72" s="86"/>
    </row>
    <row r="73" spans="1:9">
      <c r="A73" s="98" t="str">
        <f>IF(D73="","",出納帳!A15)</f>
        <v/>
      </c>
      <c r="B73" s="12" t="e">
        <f t="shared" si="11"/>
        <v>#VALUE!</v>
      </c>
      <c r="C73" s="96" t="str">
        <f>IF(D73="","",出納帳!C15)</f>
        <v/>
      </c>
      <c r="D73" s="12" t="str">
        <f>IF($A$59=出納帳!D15,出納帳!D15,"")</f>
        <v/>
      </c>
      <c r="E73" s="96" t="str">
        <f>IF(D73="","",出納帳!E15)</f>
        <v/>
      </c>
      <c r="F73" s="96" t="str">
        <f>IF(D73="","",出納帳!F15)</f>
        <v/>
      </c>
      <c r="G73" s="105"/>
      <c r="H73" s="105" t="str">
        <f>IF(D73="","",出納帳!H15)</f>
        <v/>
      </c>
      <c r="I73" s="86"/>
    </row>
    <row r="74" spans="1:9">
      <c r="A74" s="98" t="str">
        <f>IF(D74="","",出納帳!A16)</f>
        <v/>
      </c>
      <c r="B74" s="12" t="e">
        <f t="shared" si="11"/>
        <v>#VALUE!</v>
      </c>
      <c r="C74" s="96" t="str">
        <f>IF(D74="","",出納帳!C16)</f>
        <v/>
      </c>
      <c r="D74" s="12" t="str">
        <f>IF($A$59=出納帳!D16,出納帳!D16,"")</f>
        <v/>
      </c>
      <c r="E74" s="96" t="str">
        <f>IF(D74="","",出納帳!E16)</f>
        <v/>
      </c>
      <c r="F74" s="96" t="str">
        <f>IF(D74="","",出納帳!F16)</f>
        <v/>
      </c>
      <c r="G74" s="105"/>
      <c r="H74" s="105" t="str">
        <f>IF(D74="","",出納帳!H16)</f>
        <v/>
      </c>
      <c r="I74" s="86"/>
    </row>
    <row r="75" spans="1:9">
      <c r="A75" s="98" t="str">
        <f>IF(D75="","",出納帳!A17)</f>
        <v/>
      </c>
      <c r="B75" s="12" t="e">
        <f t="shared" si="11"/>
        <v>#VALUE!</v>
      </c>
      <c r="C75" s="96" t="str">
        <f>IF(D75="","",出納帳!C17)</f>
        <v/>
      </c>
      <c r="D75" s="12" t="str">
        <f>IF($A$59=出納帳!D17,出納帳!D17,"")</f>
        <v/>
      </c>
      <c r="E75" s="96" t="str">
        <f>IF(D75="","",出納帳!E17)</f>
        <v/>
      </c>
      <c r="F75" s="96" t="str">
        <f>IF(D75="","",出納帳!F17)</f>
        <v/>
      </c>
      <c r="G75" s="105"/>
      <c r="H75" s="105" t="str">
        <f>IF(D75="","",出納帳!H17)</f>
        <v/>
      </c>
      <c r="I75" s="86"/>
    </row>
    <row r="76" spans="1:9">
      <c r="A76" s="98" t="str">
        <f>IF(D76="","",出納帳!A18)</f>
        <v/>
      </c>
      <c r="B76" s="12" t="e">
        <f t="shared" si="11"/>
        <v>#VALUE!</v>
      </c>
      <c r="C76" s="96" t="str">
        <f>IF(D76="","",出納帳!C18)</f>
        <v/>
      </c>
      <c r="D76" s="12" t="str">
        <f>IF($A$59=出納帳!D18,出納帳!D18,"")</f>
        <v/>
      </c>
      <c r="E76" s="96" t="str">
        <f>IF(D76="","",出納帳!E18)</f>
        <v/>
      </c>
      <c r="F76" s="96" t="str">
        <f>IF(D76="","",出納帳!F18)</f>
        <v/>
      </c>
      <c r="G76" s="105"/>
      <c r="H76" s="105" t="str">
        <f>IF(D76="","",出納帳!H18)</f>
        <v/>
      </c>
      <c r="I76" s="86"/>
    </row>
    <row r="77" spans="1:9">
      <c r="A77" s="98" t="str">
        <f>IF(D77="","",出納帳!A19)</f>
        <v/>
      </c>
      <c r="B77" s="12" t="e">
        <f t="shared" si="11"/>
        <v>#VALUE!</v>
      </c>
      <c r="C77" s="96" t="str">
        <f>IF(D77="","",出納帳!C19)</f>
        <v/>
      </c>
      <c r="D77" s="12" t="str">
        <f>IF($A$59=出納帳!D19,出納帳!D19,"")</f>
        <v/>
      </c>
      <c r="E77" s="96" t="str">
        <f>IF(D77="","",出納帳!E19)</f>
        <v/>
      </c>
      <c r="F77" s="96" t="str">
        <f>IF(D77="","",出納帳!F19)</f>
        <v/>
      </c>
      <c r="G77" s="105"/>
      <c r="H77" s="105" t="str">
        <f>IF(D77="","",出納帳!H19)</f>
        <v/>
      </c>
      <c r="I77" s="86"/>
    </row>
    <row r="78" spans="1:9">
      <c r="A78" s="98" t="str">
        <f>IF(D78="","",出納帳!A20)</f>
        <v/>
      </c>
      <c r="B78" s="12" t="e">
        <f t="shared" si="11"/>
        <v>#VALUE!</v>
      </c>
      <c r="C78" s="96" t="str">
        <f>IF(D78="","",出納帳!C20)</f>
        <v/>
      </c>
      <c r="D78" s="12" t="str">
        <f>IF($A$59=出納帳!D20,出納帳!D20,"")</f>
        <v/>
      </c>
      <c r="E78" s="96" t="str">
        <f>IF(D78="","",出納帳!E20)</f>
        <v/>
      </c>
      <c r="F78" s="96" t="str">
        <f>IF(D78="","",出納帳!F20)</f>
        <v/>
      </c>
      <c r="G78" s="105"/>
      <c r="H78" s="105" t="str">
        <f>IF(D78="","",出納帳!H20)</f>
        <v/>
      </c>
      <c r="I78" s="86"/>
    </row>
    <row r="79" spans="1:9">
      <c r="A79" s="98" t="str">
        <f>IF(D79="","",出納帳!A21)</f>
        <v/>
      </c>
      <c r="B79" s="12" t="e">
        <f t="shared" si="11"/>
        <v>#VALUE!</v>
      </c>
      <c r="C79" s="96" t="str">
        <f>IF(D79="","",出納帳!C21)</f>
        <v/>
      </c>
      <c r="D79" s="12" t="str">
        <f>IF($A$59=出納帳!D21,出納帳!D21,"")</f>
        <v/>
      </c>
      <c r="E79" s="96" t="str">
        <f>IF(D79="","",出納帳!E21)</f>
        <v/>
      </c>
      <c r="F79" s="96" t="str">
        <f>IF(D79="","",出納帳!F21)</f>
        <v/>
      </c>
      <c r="G79" s="105"/>
      <c r="H79" s="105" t="str">
        <f>IF(D79="","",出納帳!H21)</f>
        <v/>
      </c>
      <c r="I79" s="86"/>
    </row>
    <row r="80" spans="1:9">
      <c r="A80" s="98" t="str">
        <f>IF(D80="","",出納帳!A22)</f>
        <v/>
      </c>
      <c r="B80" s="12" t="e">
        <f t="shared" si="11"/>
        <v>#VALUE!</v>
      </c>
      <c r="C80" s="96" t="str">
        <f>IF(D80="","",出納帳!C22)</f>
        <v/>
      </c>
      <c r="D80" s="12" t="str">
        <f>IF($A$59=出納帳!D22,出納帳!D22,"")</f>
        <v/>
      </c>
      <c r="E80" s="96" t="str">
        <f>IF(D80="","",出納帳!E22)</f>
        <v/>
      </c>
      <c r="F80" s="96" t="str">
        <f>IF(D80="","",出納帳!F22)</f>
        <v/>
      </c>
      <c r="G80" s="105"/>
      <c r="H80" s="105" t="str">
        <f>IF(D80="","",出納帳!H22)</f>
        <v/>
      </c>
      <c r="I80" s="86"/>
    </row>
    <row r="81" spans="1:9">
      <c r="A81" s="98" t="str">
        <f>IF(D81="","",出納帳!A23)</f>
        <v/>
      </c>
      <c r="B81" s="12" t="e">
        <f t="shared" si="11"/>
        <v>#VALUE!</v>
      </c>
      <c r="C81" s="96" t="str">
        <f>IF(D81="","",出納帳!C23)</f>
        <v/>
      </c>
      <c r="D81" s="12" t="str">
        <f>IF($A$59=出納帳!D23,出納帳!D23,"")</f>
        <v/>
      </c>
      <c r="E81" s="96" t="str">
        <f>IF(D81="","",出納帳!E23)</f>
        <v/>
      </c>
      <c r="F81" s="96" t="str">
        <f>IF(D81="","",出納帳!F23)</f>
        <v/>
      </c>
      <c r="G81" s="105"/>
      <c r="H81" s="105" t="str">
        <f>IF(D81="","",出納帳!H23)</f>
        <v/>
      </c>
      <c r="I81" s="86"/>
    </row>
    <row r="82" spans="1:9">
      <c r="A82" s="98" t="str">
        <f>IF(D82="","",出納帳!A24)</f>
        <v/>
      </c>
      <c r="B82" s="12" t="e">
        <f t="shared" si="11"/>
        <v>#VALUE!</v>
      </c>
      <c r="C82" s="96" t="str">
        <f>IF(D82="","",出納帳!C24)</f>
        <v/>
      </c>
      <c r="D82" s="12" t="str">
        <f>IF($A$59=出納帳!D24,出納帳!D24,"")</f>
        <v/>
      </c>
      <c r="E82" s="96" t="str">
        <f>IF(D82="","",出納帳!E24)</f>
        <v/>
      </c>
      <c r="F82" s="96" t="str">
        <f>IF(D82="","",出納帳!F24)</f>
        <v/>
      </c>
      <c r="G82" s="105"/>
      <c r="H82" s="105" t="str">
        <f>IF(D82="","",出納帳!H24)</f>
        <v/>
      </c>
      <c r="I82" s="86"/>
    </row>
    <row r="83" spans="1:9">
      <c r="A83" s="98" t="str">
        <f>IF(D83="","",出納帳!A25)</f>
        <v/>
      </c>
      <c r="B83" s="12" t="e">
        <f t="shared" si="11"/>
        <v>#VALUE!</v>
      </c>
      <c r="C83" s="96" t="str">
        <f>IF(D83="","",出納帳!C25)</f>
        <v/>
      </c>
      <c r="D83" s="12" t="str">
        <f>IF($A$59=出納帳!D25,出納帳!D25,"")</f>
        <v/>
      </c>
      <c r="E83" s="96" t="str">
        <f>IF(D83="","",出納帳!E25)</f>
        <v/>
      </c>
      <c r="F83" s="96" t="str">
        <f>IF(D83="","",出納帳!F25)</f>
        <v/>
      </c>
      <c r="G83" s="105"/>
      <c r="H83" s="105" t="str">
        <f>IF(D83="","",出納帳!H25)</f>
        <v/>
      </c>
      <c r="I83" s="86"/>
    </row>
    <row r="84" spans="1:9">
      <c r="A84" s="98" t="str">
        <f>IF(D84="","",出納帳!A26)</f>
        <v/>
      </c>
      <c r="B84" s="12" t="e">
        <f t="shared" si="11"/>
        <v>#VALUE!</v>
      </c>
      <c r="C84" s="96" t="str">
        <f>IF(D84="","",出納帳!C26)</f>
        <v/>
      </c>
      <c r="D84" s="12" t="str">
        <f>IF($A$59=出納帳!D26,出納帳!D26,"")</f>
        <v/>
      </c>
      <c r="E84" s="96" t="str">
        <f>IF(D84="","",出納帳!E26)</f>
        <v/>
      </c>
      <c r="F84" s="96" t="str">
        <f>IF(D84="","",出納帳!F26)</f>
        <v/>
      </c>
      <c r="G84" s="105"/>
      <c r="H84" s="105" t="str">
        <f>IF(D84="","",出納帳!H26)</f>
        <v/>
      </c>
      <c r="I84" s="86"/>
    </row>
    <row r="85" spans="1:9">
      <c r="A85" s="98" t="str">
        <f>IF(D85="","",出納帳!A27)</f>
        <v/>
      </c>
      <c r="B85" s="12" t="e">
        <f t="shared" si="11"/>
        <v>#VALUE!</v>
      </c>
      <c r="C85" s="96" t="str">
        <f>IF(D85="","",出納帳!C27)</f>
        <v/>
      </c>
      <c r="D85" s="12" t="str">
        <f>IF($A$59=出納帳!D27,出納帳!D27,"")</f>
        <v/>
      </c>
      <c r="E85" s="96" t="str">
        <f>IF(D85="","",出納帳!E27)</f>
        <v/>
      </c>
      <c r="F85" s="96" t="str">
        <f>IF(D85="","",出納帳!F27)</f>
        <v/>
      </c>
      <c r="G85" s="105"/>
      <c r="H85" s="105" t="str">
        <f>IF(D85="","",出納帳!H27)</f>
        <v/>
      </c>
      <c r="I85" s="86"/>
    </row>
    <row r="86" spans="1:9">
      <c r="A86" s="98" t="str">
        <f>IF(D86="","",出納帳!A28)</f>
        <v/>
      </c>
      <c r="B86" s="12" t="e">
        <f t="shared" si="11"/>
        <v>#VALUE!</v>
      </c>
      <c r="C86" s="96" t="str">
        <f>IF(D86="","",出納帳!C28)</f>
        <v/>
      </c>
      <c r="D86" s="12" t="str">
        <f>IF($A$59=出納帳!D28,出納帳!D28,"")</f>
        <v/>
      </c>
      <c r="E86" s="96" t="str">
        <f>IF(D86="","",出納帳!E28)</f>
        <v/>
      </c>
      <c r="F86" s="96" t="str">
        <f>IF(D86="","",出納帳!F28)</f>
        <v/>
      </c>
      <c r="G86" s="105"/>
      <c r="H86" s="105" t="str">
        <f>IF(D86="","",出納帳!H28)</f>
        <v/>
      </c>
      <c r="I86" s="86"/>
    </row>
    <row r="87" spans="1:9">
      <c r="A87" s="98" t="str">
        <f>IF(D87="","",出納帳!A29)</f>
        <v/>
      </c>
      <c r="B87" s="12" t="e">
        <f t="shared" si="11"/>
        <v>#VALUE!</v>
      </c>
      <c r="C87" s="96" t="str">
        <f>IF(D87="","",出納帳!C29)</f>
        <v/>
      </c>
      <c r="D87" s="12" t="str">
        <f>IF($A$59=出納帳!D29,出納帳!D29,"")</f>
        <v/>
      </c>
      <c r="E87" s="96" t="str">
        <f>IF(D87="","",出納帳!E29)</f>
        <v/>
      </c>
      <c r="F87" s="96" t="str">
        <f>IF(D87="","",出納帳!F29)</f>
        <v/>
      </c>
      <c r="G87" s="105"/>
      <c r="H87" s="105" t="str">
        <f>IF(D87="","",出納帳!H29)</f>
        <v/>
      </c>
      <c r="I87" s="86"/>
    </row>
    <row r="88" spans="1:9">
      <c r="A88" s="98" t="str">
        <f>IF(D88="","",出納帳!A30)</f>
        <v/>
      </c>
      <c r="B88" s="12" t="e">
        <f t="shared" si="11"/>
        <v>#VALUE!</v>
      </c>
      <c r="C88" s="96" t="str">
        <f>IF(D88="","",出納帳!C30)</f>
        <v/>
      </c>
      <c r="D88" s="12" t="str">
        <f>IF($A$59=出納帳!D30,出納帳!D30,"")</f>
        <v/>
      </c>
      <c r="E88" s="96" t="str">
        <f>IF(D88="","",出納帳!E30)</f>
        <v/>
      </c>
      <c r="F88" s="96" t="str">
        <f>IF(D88="","",出納帳!F30)</f>
        <v/>
      </c>
      <c r="G88" s="105"/>
      <c r="H88" s="105" t="str">
        <f>IF(D88="","",出納帳!H30)</f>
        <v/>
      </c>
      <c r="I88" s="86"/>
    </row>
    <row r="89" spans="1:9">
      <c r="A89" s="98" t="str">
        <f>IF(D89="","",出納帳!A31)</f>
        <v/>
      </c>
      <c r="B89" s="12" t="e">
        <f t="shared" si="11"/>
        <v>#VALUE!</v>
      </c>
      <c r="C89" s="96" t="str">
        <f>IF(D89="","",出納帳!C31)</f>
        <v/>
      </c>
      <c r="D89" s="12" t="str">
        <f>IF($A$59=出納帳!D31,出納帳!D31,"")</f>
        <v/>
      </c>
      <c r="E89" s="96" t="str">
        <f>IF(D89="","",出納帳!E31)</f>
        <v/>
      </c>
      <c r="F89" s="96" t="str">
        <f>IF(D89="","",出納帳!F31)</f>
        <v/>
      </c>
      <c r="G89" s="105"/>
      <c r="H89" s="105" t="str">
        <f>IF(D89="","",出納帳!H31)</f>
        <v/>
      </c>
      <c r="I89" s="86"/>
    </row>
    <row r="90" spans="1:9">
      <c r="A90" s="98" t="str">
        <f>IF(D90="","",出納帳!A32)</f>
        <v/>
      </c>
      <c r="B90" s="12" t="e">
        <f t="shared" si="11"/>
        <v>#VALUE!</v>
      </c>
      <c r="C90" s="96" t="str">
        <f>IF(D90="","",出納帳!C32)</f>
        <v/>
      </c>
      <c r="D90" s="12" t="str">
        <f>IF($A$59=出納帳!D32,出納帳!D32,"")</f>
        <v/>
      </c>
      <c r="E90" s="96" t="str">
        <f>IF(D90="","",出納帳!E32)</f>
        <v/>
      </c>
      <c r="F90" s="96" t="str">
        <f>IF(D90="","",出納帳!F32)</f>
        <v/>
      </c>
      <c r="G90" s="105"/>
      <c r="H90" s="105" t="str">
        <f>IF(D90="","",出納帳!H32)</f>
        <v/>
      </c>
      <c r="I90" s="86"/>
    </row>
    <row r="91" spans="1:9">
      <c r="A91" s="98" t="str">
        <f>IF(D91="","",出納帳!A33)</f>
        <v/>
      </c>
      <c r="B91" s="12" t="e">
        <f t="shared" si="11"/>
        <v>#VALUE!</v>
      </c>
      <c r="C91" s="96" t="str">
        <f>IF(D91="","",出納帳!C33)</f>
        <v/>
      </c>
      <c r="D91" s="12" t="str">
        <f>IF($A$59=出納帳!D33,出納帳!D33,"")</f>
        <v/>
      </c>
      <c r="E91" s="96" t="str">
        <f>IF(D91="","",出納帳!E33)</f>
        <v/>
      </c>
      <c r="F91" s="96" t="str">
        <f>IF(D91="","",出納帳!F33)</f>
        <v/>
      </c>
      <c r="G91" s="105"/>
      <c r="H91" s="105" t="str">
        <f>IF(D91="","",出納帳!H33)</f>
        <v/>
      </c>
      <c r="I91" s="86"/>
    </row>
    <row r="92" spans="1:9">
      <c r="A92" s="98" t="str">
        <f>IF(D92="","",出納帳!A34)</f>
        <v/>
      </c>
      <c r="B92" s="12" t="e">
        <f t="shared" si="11"/>
        <v>#VALUE!</v>
      </c>
      <c r="C92" s="96" t="str">
        <f>IF(D92="","",出納帳!C34)</f>
        <v/>
      </c>
      <c r="D92" s="12" t="str">
        <f>IF($A$59=出納帳!D34,出納帳!D34,"")</f>
        <v/>
      </c>
      <c r="E92" s="96" t="str">
        <f>IF(D92="","",出納帳!E34)</f>
        <v/>
      </c>
      <c r="F92" s="96" t="str">
        <f>IF(D92="","",出納帳!F34)</f>
        <v/>
      </c>
      <c r="G92" s="105"/>
      <c r="H92" s="105" t="str">
        <f>IF(D92="","",出納帳!H34)</f>
        <v/>
      </c>
      <c r="I92" s="86"/>
    </row>
    <row r="93" spans="1:9">
      <c r="A93" s="98" t="str">
        <f>IF(D93="","",出納帳!A35)</f>
        <v/>
      </c>
      <c r="B93" s="12" t="e">
        <f t="shared" si="11"/>
        <v>#VALUE!</v>
      </c>
      <c r="C93" s="96" t="str">
        <f>IF(D93="","",出納帳!C35)</f>
        <v/>
      </c>
      <c r="D93" s="12" t="str">
        <f>IF($A$59=出納帳!D35,出納帳!D35,"")</f>
        <v/>
      </c>
      <c r="E93" s="96" t="str">
        <f>IF(D93="","",出納帳!E35)</f>
        <v/>
      </c>
      <c r="F93" s="96" t="str">
        <f>IF(D93="","",出納帳!F35)</f>
        <v/>
      </c>
      <c r="G93" s="105"/>
      <c r="H93" s="105" t="str">
        <f>IF(D93="","",出納帳!H35)</f>
        <v/>
      </c>
      <c r="I93" s="86"/>
    </row>
    <row r="94" spans="1:9">
      <c r="A94" s="98" t="str">
        <f>IF(D94="","",出納帳!A36)</f>
        <v/>
      </c>
      <c r="B94" s="12" t="e">
        <f t="shared" si="11"/>
        <v>#VALUE!</v>
      </c>
      <c r="C94" s="96" t="str">
        <f>IF(D94="","",出納帳!C36)</f>
        <v/>
      </c>
      <c r="D94" s="12" t="str">
        <f>IF($A$59=出納帳!D36,出納帳!D36,"")</f>
        <v/>
      </c>
      <c r="E94" s="96" t="str">
        <f>IF(D94="","",出納帳!E36)</f>
        <v/>
      </c>
      <c r="F94" s="96" t="str">
        <f>IF(D94="","",出納帳!F36)</f>
        <v/>
      </c>
      <c r="G94" s="105"/>
      <c r="H94" s="105" t="str">
        <f>IF(D94="","",出納帳!H36)</f>
        <v/>
      </c>
      <c r="I94" s="86"/>
    </row>
    <row r="95" spans="1:9">
      <c r="A95" s="98" t="str">
        <f>IF(D95="","",出納帳!A37)</f>
        <v/>
      </c>
      <c r="B95" s="12" t="e">
        <f t="shared" si="11"/>
        <v>#VALUE!</v>
      </c>
      <c r="C95" s="96" t="str">
        <f>IF(D95="","",出納帳!C37)</f>
        <v/>
      </c>
      <c r="D95" s="12" t="str">
        <f>IF($A$59=出納帳!D37,出納帳!D37,"")</f>
        <v/>
      </c>
      <c r="E95" s="96" t="str">
        <f>IF(D95="","",出納帳!E37)</f>
        <v/>
      </c>
      <c r="F95" s="96" t="str">
        <f>IF(D95="","",出納帳!F37)</f>
        <v/>
      </c>
      <c r="G95" s="105"/>
      <c r="H95" s="105" t="str">
        <f>IF(D95="","",出納帳!H37)</f>
        <v/>
      </c>
      <c r="I95" s="86"/>
    </row>
    <row r="96" spans="1:9">
      <c r="A96" s="98" t="str">
        <f>IF(D96="","",出納帳!A38)</f>
        <v/>
      </c>
      <c r="B96" s="12" t="e">
        <f t="shared" si="11"/>
        <v>#VALUE!</v>
      </c>
      <c r="C96" s="96" t="str">
        <f>IF(D96="","",出納帳!C38)</f>
        <v/>
      </c>
      <c r="D96" s="12" t="str">
        <f>IF($A$59=出納帳!D38,出納帳!D38,"")</f>
        <v/>
      </c>
      <c r="E96" s="96" t="str">
        <f>IF(D96="","",出納帳!E38)</f>
        <v/>
      </c>
      <c r="F96" s="96" t="str">
        <f>IF(D96="","",出納帳!F38)</f>
        <v/>
      </c>
      <c r="G96" s="105"/>
      <c r="H96" s="105" t="str">
        <f>IF(D96="","",出納帳!H38)</f>
        <v/>
      </c>
      <c r="I96" s="86"/>
    </row>
    <row r="97" spans="1:9">
      <c r="A97" s="98" t="str">
        <f>IF(D97="","",出納帳!A39)</f>
        <v/>
      </c>
      <c r="B97" s="12" t="e">
        <f t="shared" si="11"/>
        <v>#VALUE!</v>
      </c>
      <c r="C97" s="96" t="str">
        <f>IF(D97="","",出納帳!C39)</f>
        <v/>
      </c>
      <c r="D97" s="12" t="str">
        <f>IF($A$59=出納帳!D39,出納帳!D39,"")</f>
        <v/>
      </c>
      <c r="E97" s="96" t="str">
        <f>IF(D97="","",出納帳!E39)</f>
        <v/>
      </c>
      <c r="F97" s="96" t="str">
        <f>IF(D97="","",出納帳!F39)</f>
        <v/>
      </c>
      <c r="G97" s="105"/>
      <c r="H97" s="105" t="str">
        <f>IF(D97="","",出納帳!H39)</f>
        <v/>
      </c>
      <c r="I97" s="86"/>
    </row>
    <row r="98" spans="1:9">
      <c r="A98" s="98" t="str">
        <f>IF(D98="","",出納帳!A40)</f>
        <v/>
      </c>
      <c r="B98" s="12" t="e">
        <f t="shared" si="11"/>
        <v>#VALUE!</v>
      </c>
      <c r="C98" s="96" t="str">
        <f>IF(D98="","",出納帳!C40)</f>
        <v/>
      </c>
      <c r="D98" s="12" t="str">
        <f>IF($A$59=出納帳!D40,出納帳!D40,"")</f>
        <v/>
      </c>
      <c r="E98" s="96" t="str">
        <f>IF(D98="","",出納帳!E40)</f>
        <v/>
      </c>
      <c r="F98" s="96" t="str">
        <f>IF(D98="","",出納帳!F40)</f>
        <v/>
      </c>
      <c r="G98" s="105"/>
      <c r="H98" s="105" t="str">
        <f>IF(D98="","",出納帳!H40)</f>
        <v/>
      </c>
      <c r="I98" s="86"/>
    </row>
    <row r="99" spans="1:9">
      <c r="A99" s="98" t="str">
        <f>IF(D99="","",出納帳!A41)</f>
        <v/>
      </c>
      <c r="B99" s="12" t="e">
        <f t="shared" si="11"/>
        <v>#VALUE!</v>
      </c>
      <c r="C99" s="96" t="str">
        <f>IF(D99="","",出納帳!C41)</f>
        <v/>
      </c>
      <c r="D99" s="12" t="str">
        <f>IF($A$59=出納帳!D41,出納帳!D41,"")</f>
        <v/>
      </c>
      <c r="E99" s="96" t="str">
        <f>IF(D99="","",出納帳!E41)</f>
        <v/>
      </c>
      <c r="F99" s="96" t="str">
        <f>IF(D99="","",出納帳!F41)</f>
        <v/>
      </c>
      <c r="G99" s="105"/>
      <c r="H99" s="105" t="str">
        <f>IF(D99="","",出納帳!H41)</f>
        <v/>
      </c>
      <c r="I99" s="86"/>
    </row>
    <row r="100" spans="1:9">
      <c r="A100" s="98" t="str">
        <f>IF(D100="","",出納帳!A42)</f>
        <v/>
      </c>
      <c r="B100" s="12" t="e">
        <f t="shared" si="11"/>
        <v>#VALUE!</v>
      </c>
      <c r="C100" s="96" t="str">
        <f>IF(D100="","",出納帳!C42)</f>
        <v/>
      </c>
      <c r="D100" s="12" t="str">
        <f>IF($A$59=出納帳!D42,出納帳!D42,"")</f>
        <v/>
      </c>
      <c r="E100" s="96" t="str">
        <f>IF(D100="","",出納帳!E42)</f>
        <v/>
      </c>
      <c r="F100" s="96" t="str">
        <f>IF(D100="","",出納帳!F42)</f>
        <v/>
      </c>
      <c r="G100" s="105"/>
      <c r="H100" s="105" t="str">
        <f>IF(D100="","",出納帳!H42)</f>
        <v/>
      </c>
      <c r="I100" s="86"/>
    </row>
    <row r="101" spans="1:9">
      <c r="A101" s="98" t="str">
        <f>IF(D101="","",出納帳!A43)</f>
        <v/>
      </c>
      <c r="B101" s="12" t="e">
        <f t="shared" si="11"/>
        <v>#VALUE!</v>
      </c>
      <c r="C101" s="96" t="str">
        <f>IF(D101="","",出納帳!C43)</f>
        <v/>
      </c>
      <c r="D101" s="12" t="str">
        <f>IF($A$59=出納帳!D43,出納帳!D43,"")</f>
        <v/>
      </c>
      <c r="E101" s="96" t="str">
        <f>IF(D101="","",出納帳!E43)</f>
        <v/>
      </c>
      <c r="F101" s="96" t="str">
        <f>IF(D101="","",出納帳!F43)</f>
        <v/>
      </c>
      <c r="G101" s="105"/>
      <c r="H101" s="105" t="str">
        <f>IF(D101="","",出納帳!H43)</f>
        <v/>
      </c>
      <c r="I101" s="86"/>
    </row>
    <row r="102" spans="1:9">
      <c r="A102" s="98" t="str">
        <f>IF(D102="","",出納帳!A44)</f>
        <v/>
      </c>
      <c r="B102" s="12" t="e">
        <f t="shared" si="11"/>
        <v>#VALUE!</v>
      </c>
      <c r="C102" s="96" t="str">
        <f>IF(D102="","",出納帳!C44)</f>
        <v/>
      </c>
      <c r="D102" s="12" t="str">
        <f>IF($A$59=出納帳!D44,出納帳!D44,"")</f>
        <v/>
      </c>
      <c r="E102" s="96" t="str">
        <f>IF(D102="","",出納帳!E44)</f>
        <v/>
      </c>
      <c r="F102" s="96" t="str">
        <f>IF(D102="","",出納帳!F44)</f>
        <v/>
      </c>
      <c r="G102" s="105"/>
      <c r="H102" s="105" t="str">
        <f>IF(D102="","",出納帳!H44)</f>
        <v/>
      </c>
      <c r="I102" s="86"/>
    </row>
    <row r="103" spans="1:9">
      <c r="A103" s="98" t="str">
        <f>IF(D103="","",出納帳!A45)</f>
        <v/>
      </c>
      <c r="B103" s="12" t="e">
        <f t="shared" si="11"/>
        <v>#VALUE!</v>
      </c>
      <c r="C103" s="96" t="str">
        <f>IF(D103="","",出納帳!C45)</f>
        <v/>
      </c>
      <c r="D103" s="12" t="str">
        <f>IF($A$59=出納帳!D45,出納帳!D45,"")</f>
        <v/>
      </c>
      <c r="E103" s="96" t="str">
        <f>IF(D103="","",出納帳!E45)</f>
        <v/>
      </c>
      <c r="F103" s="96" t="str">
        <f>IF(D103="","",出納帳!F45)</f>
        <v/>
      </c>
      <c r="G103" s="105"/>
      <c r="H103" s="105" t="str">
        <f>IF(D103="","",出納帳!H45)</f>
        <v/>
      </c>
      <c r="I103" s="86"/>
    </row>
    <row r="104" spans="1:9">
      <c r="A104" s="98" t="str">
        <f>IF(D104="","",出納帳!A46)</f>
        <v/>
      </c>
      <c r="B104" s="12" t="e">
        <f t="shared" si="11"/>
        <v>#VALUE!</v>
      </c>
      <c r="C104" s="96" t="str">
        <f>IF(D104="","",出納帳!C46)</f>
        <v/>
      </c>
      <c r="D104" s="12" t="str">
        <f>IF($A$59=出納帳!D46,出納帳!D46,"")</f>
        <v/>
      </c>
      <c r="E104" s="96" t="str">
        <f>IF(D104="","",出納帳!E46)</f>
        <v/>
      </c>
      <c r="F104" s="96" t="str">
        <f>IF(D104="","",出納帳!F46)</f>
        <v/>
      </c>
      <c r="G104" s="105"/>
      <c r="H104" s="105" t="str">
        <f>IF(D104="","",出納帳!H46)</f>
        <v/>
      </c>
      <c r="I104" s="86"/>
    </row>
    <row r="105" spans="1:9">
      <c r="A105" s="98" t="str">
        <f>IF(D105="","",出納帳!A47)</f>
        <v/>
      </c>
      <c r="B105" s="12" t="e">
        <f t="shared" si="11"/>
        <v>#VALUE!</v>
      </c>
      <c r="C105" s="96" t="str">
        <f>IF(D105="","",出納帳!C47)</f>
        <v/>
      </c>
      <c r="D105" s="12" t="str">
        <f>IF($A$59=出納帳!D47,出納帳!D47,"")</f>
        <v/>
      </c>
      <c r="E105" s="96" t="str">
        <f>IF(D105="","",出納帳!E47)</f>
        <v/>
      </c>
      <c r="F105" s="96" t="str">
        <f>IF(D105="","",出納帳!F47)</f>
        <v/>
      </c>
      <c r="G105" s="105"/>
      <c r="H105" s="105" t="str">
        <f>IF(D105="","",出納帳!H47)</f>
        <v/>
      </c>
      <c r="I105" s="86"/>
    </row>
    <row r="106" spans="1:9">
      <c r="A106" s="98" t="str">
        <f>IF(D106="","",出納帳!A48)</f>
        <v/>
      </c>
      <c r="B106" s="12" t="e">
        <f t="shared" si="11"/>
        <v>#VALUE!</v>
      </c>
      <c r="C106" s="96" t="str">
        <f>IF(D106="","",出納帳!C48)</f>
        <v/>
      </c>
      <c r="D106" s="12" t="str">
        <f>IF($A$59=出納帳!D48,出納帳!D48,"")</f>
        <v/>
      </c>
      <c r="E106" s="96" t="str">
        <f>IF(D106="","",出納帳!E48)</f>
        <v/>
      </c>
      <c r="F106" s="96" t="str">
        <f>IF(D106="","",出納帳!F48)</f>
        <v/>
      </c>
      <c r="G106" s="105"/>
      <c r="H106" s="105" t="str">
        <f>IF(D106="","",出納帳!H48)</f>
        <v/>
      </c>
      <c r="I106" s="86"/>
    </row>
    <row r="107" spans="1:9">
      <c r="A107" s="98" t="str">
        <f>IF(D107="","",出納帳!A49)</f>
        <v/>
      </c>
      <c r="B107" s="12" t="e">
        <f t="shared" si="11"/>
        <v>#VALUE!</v>
      </c>
      <c r="C107" s="96" t="str">
        <f>IF(D107="","",出納帳!C49)</f>
        <v/>
      </c>
      <c r="D107" s="12" t="str">
        <f>IF($A$59=出納帳!D49,出納帳!D49,"")</f>
        <v/>
      </c>
      <c r="E107" s="96" t="str">
        <f>IF(D107="","",出納帳!E49)</f>
        <v/>
      </c>
      <c r="F107" s="96" t="str">
        <f>IF(D107="","",出納帳!F49)</f>
        <v/>
      </c>
      <c r="G107" s="105"/>
      <c r="H107" s="105" t="str">
        <f>IF(D107="","",出納帳!H49)</f>
        <v/>
      </c>
      <c r="I107" s="86"/>
    </row>
    <row r="108" spans="1:9">
      <c r="A108" s="98" t="str">
        <f>IF(D108="","",出納帳!A50)</f>
        <v/>
      </c>
      <c r="B108" s="12" t="e">
        <f t="shared" si="11"/>
        <v>#VALUE!</v>
      </c>
      <c r="C108" s="96" t="str">
        <f>IF(D108="","",出納帳!C50)</f>
        <v/>
      </c>
      <c r="D108" s="12" t="str">
        <f>IF($A$59=出納帳!D50,出納帳!D50,"")</f>
        <v/>
      </c>
      <c r="E108" s="96" t="str">
        <f>IF(D108="","",出納帳!E50)</f>
        <v/>
      </c>
      <c r="F108" s="96" t="str">
        <f>IF(D108="","",出納帳!F50)</f>
        <v/>
      </c>
      <c r="G108" s="105"/>
      <c r="H108" s="105" t="str">
        <f>IF(D108="","",出納帳!H50)</f>
        <v/>
      </c>
      <c r="I108" s="86"/>
    </row>
    <row r="109" spans="1:9">
      <c r="A109" s="98" t="str">
        <f>IF(D109="","",出納帳!A51)</f>
        <v/>
      </c>
      <c r="B109" s="12" t="e">
        <f t="shared" si="11"/>
        <v>#VALUE!</v>
      </c>
      <c r="C109" s="96" t="str">
        <f>IF(D109="","",出納帳!C51)</f>
        <v/>
      </c>
      <c r="D109" s="12" t="str">
        <f>IF($A$59=出納帳!D51,出納帳!D51,"")</f>
        <v/>
      </c>
      <c r="E109" s="96" t="str">
        <f>IF(D109="","",出納帳!E51)</f>
        <v/>
      </c>
      <c r="F109" s="96" t="str">
        <f>IF(D109="","",出納帳!F51)</f>
        <v/>
      </c>
      <c r="G109" s="105"/>
      <c r="H109" s="105" t="str">
        <f>IF(D109="","",出納帳!H51)</f>
        <v/>
      </c>
      <c r="I109" s="86"/>
    </row>
    <row r="110" spans="1:9">
      <c r="A110" s="98" t="str">
        <f>IF(D110="","",出納帳!A52)</f>
        <v/>
      </c>
      <c r="B110" s="12" t="e">
        <f t="shared" si="11"/>
        <v>#VALUE!</v>
      </c>
      <c r="C110" s="96" t="str">
        <f>IF(D110="","",出納帳!C52)</f>
        <v/>
      </c>
      <c r="D110" s="12" t="str">
        <f>IF($A$59=出納帳!D52,出納帳!D52,"")</f>
        <v/>
      </c>
      <c r="E110" s="96" t="str">
        <f>IF(D110="","",出納帳!E52)</f>
        <v/>
      </c>
      <c r="F110" s="96" t="str">
        <f>IF(D110="","",出納帳!F52)</f>
        <v/>
      </c>
      <c r="G110" s="105"/>
      <c r="H110" s="105" t="str">
        <f>IF(D110="","",出納帳!H52)</f>
        <v/>
      </c>
      <c r="I110" s="86"/>
    </row>
    <row r="111" spans="1:9">
      <c r="A111" s="98" t="str">
        <f>IF(D111="","",出納帳!A53)</f>
        <v/>
      </c>
      <c r="B111" s="12" t="e">
        <f t="shared" si="11"/>
        <v>#VALUE!</v>
      </c>
      <c r="C111" s="96" t="str">
        <f>IF(D111="","",出納帳!C53)</f>
        <v/>
      </c>
      <c r="D111" s="12" t="str">
        <f>IF($A$59=出納帳!D53,出納帳!D53,"")</f>
        <v/>
      </c>
      <c r="E111" s="96" t="str">
        <f>IF(D111="","",出納帳!E53)</f>
        <v/>
      </c>
      <c r="F111" s="96" t="str">
        <f>IF(D111="","",出納帳!F53)</f>
        <v/>
      </c>
      <c r="G111" s="105"/>
      <c r="H111" s="105" t="str">
        <f>IF(D111="","",出納帳!H53)</f>
        <v/>
      </c>
      <c r="I111" s="86"/>
    </row>
    <row r="112" spans="1:9">
      <c r="A112" s="98" t="str">
        <f>IF(D112="","",出納帳!A54)</f>
        <v/>
      </c>
      <c r="B112" s="12" t="e">
        <f t="shared" si="11"/>
        <v>#VALUE!</v>
      </c>
      <c r="C112" s="96" t="str">
        <f>IF(D112="","",出納帳!C54)</f>
        <v/>
      </c>
      <c r="D112" s="12" t="str">
        <f>IF($A$59=出納帳!D54,出納帳!D54,"")</f>
        <v/>
      </c>
      <c r="E112" s="96" t="str">
        <f>IF(D112="","",出納帳!E54)</f>
        <v/>
      </c>
      <c r="F112" s="96" t="str">
        <f>IF(D112="","",出納帳!F54)</f>
        <v/>
      </c>
      <c r="G112" s="105"/>
      <c r="H112" s="105" t="str">
        <f>IF(D112="","",出納帳!H54)</f>
        <v/>
      </c>
      <c r="I112" s="86"/>
    </row>
    <row r="113" spans="1:9">
      <c r="A113" s="98" t="str">
        <f>IF(D113="","",出納帳!A55)</f>
        <v/>
      </c>
      <c r="B113" s="12" t="e">
        <f t="shared" si="11"/>
        <v>#VALUE!</v>
      </c>
      <c r="C113" s="96" t="str">
        <f>IF(D113="","",出納帳!C55)</f>
        <v/>
      </c>
      <c r="D113" s="12" t="str">
        <f>IF($A$59=出納帳!D55,出納帳!D55,"")</f>
        <v/>
      </c>
      <c r="E113" s="96" t="str">
        <f>IF(D113="","",出納帳!E55)</f>
        <v/>
      </c>
      <c r="F113" s="96" t="str">
        <f>IF(D113="","",出納帳!F55)</f>
        <v/>
      </c>
      <c r="G113" s="105"/>
      <c r="H113" s="105" t="str">
        <f>IF(D113="","",出納帳!H55)</f>
        <v/>
      </c>
      <c r="I113" s="86"/>
    </row>
    <row r="114" spans="1:9">
      <c r="A114" s="98" t="str">
        <f>IF(D114="","",出納帳!A56)</f>
        <v/>
      </c>
      <c r="B114" s="12" t="e">
        <f t="shared" si="11"/>
        <v>#VALUE!</v>
      </c>
      <c r="C114" s="96" t="str">
        <f>IF(D114="","",出納帳!C56)</f>
        <v/>
      </c>
      <c r="D114" s="12" t="str">
        <f>IF($A$59=出納帳!D56,出納帳!D56,"")</f>
        <v/>
      </c>
      <c r="E114" s="96" t="str">
        <f>IF(D114="","",出納帳!E56)</f>
        <v/>
      </c>
      <c r="F114" s="96" t="str">
        <f>IF(D114="","",出納帳!F56)</f>
        <v/>
      </c>
      <c r="G114" s="105"/>
      <c r="H114" s="105" t="str">
        <f>IF(D114="","",出納帳!H56)</f>
        <v/>
      </c>
      <c r="I114" s="86"/>
    </row>
    <row r="115" spans="1:9">
      <c r="A115" s="98" t="str">
        <f>IF(D115="","",出納帳!A57)</f>
        <v/>
      </c>
      <c r="B115" s="12" t="e">
        <f t="shared" si="11"/>
        <v>#VALUE!</v>
      </c>
      <c r="C115" s="96" t="str">
        <f>IF(D115="","",出納帳!C57)</f>
        <v/>
      </c>
      <c r="D115" s="12" t="str">
        <f>IF($A$59=出納帳!D57,出納帳!D57,"")</f>
        <v/>
      </c>
      <c r="E115" s="96" t="str">
        <f>IF(D115="","",出納帳!E57)</f>
        <v/>
      </c>
      <c r="F115" s="96" t="str">
        <f>IF(D115="","",出納帳!F57)</f>
        <v/>
      </c>
      <c r="G115" s="105"/>
      <c r="H115" s="105" t="str">
        <f>IF(D115="","",出納帳!H57)</f>
        <v/>
      </c>
      <c r="I115" s="86"/>
    </row>
    <row r="116" spans="1:9">
      <c r="A116" s="98" t="str">
        <f>IF(D116="","",出納帳!A58)</f>
        <v/>
      </c>
      <c r="B116" s="12" t="e">
        <f t="shared" si="11"/>
        <v>#VALUE!</v>
      </c>
      <c r="C116" s="96" t="str">
        <f>IF(D116="","",出納帳!C58)</f>
        <v/>
      </c>
      <c r="D116" s="12" t="str">
        <f>IF($A$59=出納帳!D58,出納帳!D58,"")</f>
        <v/>
      </c>
      <c r="E116" s="96" t="str">
        <f>IF(D116="","",出納帳!E58)</f>
        <v/>
      </c>
      <c r="F116" s="96" t="str">
        <f>IF(D116="","",出納帳!F58)</f>
        <v/>
      </c>
      <c r="G116" s="105"/>
      <c r="H116" s="105" t="str">
        <f>IF(D116="","",出納帳!H58)</f>
        <v/>
      </c>
      <c r="I116" s="86"/>
    </row>
    <row r="117" spans="1:9">
      <c r="A117" s="98" t="str">
        <f>IF(D117="","",出納帳!A59)</f>
        <v/>
      </c>
      <c r="B117" s="12" t="e">
        <f t="shared" si="11"/>
        <v>#VALUE!</v>
      </c>
      <c r="C117" s="96" t="str">
        <f>IF(D117="","",出納帳!C59)</f>
        <v/>
      </c>
      <c r="D117" s="12" t="str">
        <f>IF($A$59=出納帳!D59,出納帳!D59,"")</f>
        <v/>
      </c>
      <c r="E117" s="96" t="str">
        <f>IF(D117="","",出納帳!E59)</f>
        <v/>
      </c>
      <c r="F117" s="96" t="str">
        <f>IF(D117="","",出納帳!F59)</f>
        <v/>
      </c>
      <c r="G117" s="105"/>
      <c r="H117" s="105" t="str">
        <f>IF(D117="","",出納帳!H59)</f>
        <v/>
      </c>
      <c r="I117" s="86"/>
    </row>
    <row r="118" spans="1:9">
      <c r="A118" s="98" t="str">
        <f>IF(D118="","",出納帳!A60)</f>
        <v/>
      </c>
      <c r="B118" s="12" t="e">
        <f t="shared" si="11"/>
        <v>#VALUE!</v>
      </c>
      <c r="C118" s="96" t="str">
        <f>IF(D118="","",出納帳!C60)</f>
        <v/>
      </c>
      <c r="D118" s="12" t="str">
        <f>IF($A$59=出納帳!D60,出納帳!D60,"")</f>
        <v/>
      </c>
      <c r="E118" s="96" t="str">
        <f>IF(D118="","",出納帳!E60)</f>
        <v/>
      </c>
      <c r="F118" s="96" t="str">
        <f>IF(D118="","",出納帳!F60)</f>
        <v/>
      </c>
      <c r="G118" s="105"/>
      <c r="H118" s="105" t="str">
        <f>IF(D118="","",出納帳!H60)</f>
        <v/>
      </c>
      <c r="I118" s="86"/>
    </row>
    <row r="119" spans="1:9">
      <c r="A119" s="98" t="str">
        <f>IF(D119="","",出納帳!A61)</f>
        <v/>
      </c>
      <c r="B119" s="12" t="e">
        <f t="shared" si="11"/>
        <v>#VALUE!</v>
      </c>
      <c r="C119" s="96" t="str">
        <f>IF(D119="","",出納帳!C61)</f>
        <v/>
      </c>
      <c r="D119" s="12" t="str">
        <f>IF($A$59=出納帳!D61,出納帳!D61,"")</f>
        <v/>
      </c>
      <c r="E119" s="96" t="str">
        <f>IF(D119="","",出納帳!E61)</f>
        <v/>
      </c>
      <c r="F119" s="96" t="str">
        <f>IF(D119="","",出納帳!F61)</f>
        <v/>
      </c>
      <c r="G119" s="105"/>
      <c r="H119" s="105" t="str">
        <f>IF(D119="","",出納帳!H61)</f>
        <v/>
      </c>
      <c r="I119" s="86"/>
    </row>
    <row r="120" spans="1:9">
      <c r="A120" s="98" t="str">
        <f>IF(D120="","",出納帳!A62)</f>
        <v/>
      </c>
      <c r="B120" s="12" t="e">
        <f t="shared" si="11"/>
        <v>#VALUE!</v>
      </c>
      <c r="C120" s="96" t="str">
        <f>IF(D120="","",出納帳!C62)</f>
        <v/>
      </c>
      <c r="D120" s="12" t="str">
        <f>IF($A$59=出納帳!D62,出納帳!D62,"")</f>
        <v/>
      </c>
      <c r="E120" s="96" t="str">
        <f>IF(D120="","",出納帳!E62)</f>
        <v/>
      </c>
      <c r="F120" s="96" t="str">
        <f>IF(D120="","",出納帳!F62)</f>
        <v/>
      </c>
      <c r="G120" s="105"/>
      <c r="H120" s="105" t="str">
        <f>IF(D120="","",出納帳!H62)</f>
        <v/>
      </c>
      <c r="I120" s="86"/>
    </row>
    <row r="121" spans="1:9">
      <c r="A121" s="98" t="str">
        <f>IF(D121="","",出納帳!A63)</f>
        <v/>
      </c>
      <c r="B121" s="12" t="e">
        <f t="shared" si="11"/>
        <v>#VALUE!</v>
      </c>
      <c r="C121" s="96" t="str">
        <f>IF(D121="","",出納帳!C63)</f>
        <v/>
      </c>
      <c r="D121" s="12" t="str">
        <f>IF($A$59=出納帳!D63,出納帳!D63,"")</f>
        <v/>
      </c>
      <c r="E121" s="96" t="str">
        <f>IF(D121="","",出納帳!E63)</f>
        <v/>
      </c>
      <c r="F121" s="96" t="str">
        <f>IF(D121="","",出納帳!F63)</f>
        <v/>
      </c>
      <c r="G121" s="105"/>
      <c r="H121" s="105" t="str">
        <f>IF(D121="","",出納帳!H63)</f>
        <v/>
      </c>
      <c r="I121" s="86"/>
    </row>
    <row r="122" spans="1:9">
      <c r="A122" s="98" t="str">
        <f>IF(D122="","",出納帳!A64)</f>
        <v/>
      </c>
      <c r="B122" s="12" t="e">
        <f t="shared" si="11"/>
        <v>#VALUE!</v>
      </c>
      <c r="C122" s="96" t="str">
        <f>IF(D122="","",出納帳!C64)</f>
        <v/>
      </c>
      <c r="D122" s="12" t="str">
        <f>IF($A$59=出納帳!D64,出納帳!D64,"")</f>
        <v/>
      </c>
      <c r="E122" s="96" t="str">
        <f>IF(D122="","",出納帳!E64)</f>
        <v/>
      </c>
      <c r="F122" s="96" t="str">
        <f>IF(D122="","",出納帳!F64)</f>
        <v/>
      </c>
      <c r="G122" s="105"/>
      <c r="H122" s="105" t="str">
        <f>IF(D122="","",出納帳!H64)</f>
        <v/>
      </c>
      <c r="I122" s="86"/>
    </row>
    <row r="123" spans="1:9">
      <c r="A123" s="98" t="str">
        <f>IF(D123="","",出納帳!A65)</f>
        <v/>
      </c>
      <c r="B123" s="12" t="e">
        <f t="shared" si="11"/>
        <v>#VALUE!</v>
      </c>
      <c r="C123" s="96" t="str">
        <f>IF(D123="","",出納帳!C65)</f>
        <v/>
      </c>
      <c r="D123" s="12" t="str">
        <f>IF($A$59=出納帳!D65,出納帳!D65,"")</f>
        <v/>
      </c>
      <c r="E123" s="96" t="str">
        <f>IF(D123="","",出納帳!E65)</f>
        <v/>
      </c>
      <c r="F123" s="96" t="str">
        <f>IF(D123="","",出納帳!F65)</f>
        <v/>
      </c>
      <c r="G123" s="105"/>
      <c r="H123" s="105" t="str">
        <f>IF(D123="","",出納帳!H65)</f>
        <v/>
      </c>
      <c r="I123" s="86"/>
    </row>
    <row r="124" spans="1:9">
      <c r="A124" s="98" t="str">
        <f>IF(D124="","",出納帳!A66)</f>
        <v/>
      </c>
      <c r="B124" s="12" t="e">
        <f t="shared" si="11"/>
        <v>#VALUE!</v>
      </c>
      <c r="C124" s="96" t="str">
        <f>IF(D124="","",出納帳!C66)</f>
        <v/>
      </c>
      <c r="D124" s="12" t="str">
        <f>IF($A$59=出納帳!D66,出納帳!D66,"")</f>
        <v/>
      </c>
      <c r="E124" s="96" t="str">
        <f>IF(D124="","",出納帳!E66)</f>
        <v/>
      </c>
      <c r="F124" s="96" t="str">
        <f>IF(D124="","",出納帳!F66)</f>
        <v/>
      </c>
      <c r="G124" s="105"/>
      <c r="H124" s="105" t="str">
        <f>IF(D124="","",出納帳!H66)</f>
        <v/>
      </c>
      <c r="I124" s="86"/>
    </row>
    <row r="125" spans="1:9">
      <c r="A125" s="98" t="str">
        <f>IF(D125="","",出納帳!A67)</f>
        <v/>
      </c>
      <c r="B125" s="12" t="e">
        <f t="shared" si="11"/>
        <v>#VALUE!</v>
      </c>
      <c r="C125" s="96" t="str">
        <f>IF(D125="","",出納帳!C67)</f>
        <v/>
      </c>
      <c r="D125" s="12" t="str">
        <f>IF($A$59=出納帳!D67,出納帳!D67,"")</f>
        <v/>
      </c>
      <c r="E125" s="96" t="str">
        <f>IF(D125="","",出納帳!E67)</f>
        <v/>
      </c>
      <c r="F125" s="96" t="str">
        <f>IF(D125="","",出納帳!F67)</f>
        <v/>
      </c>
      <c r="G125" s="105"/>
      <c r="H125" s="105" t="str">
        <f>IF(D125="","",出納帳!H67)</f>
        <v/>
      </c>
      <c r="I125" s="86"/>
    </row>
    <row r="126" spans="1:9">
      <c r="A126" s="98" t="str">
        <f>IF(D126="","",出納帳!A68)</f>
        <v/>
      </c>
      <c r="B126" s="12" t="e">
        <f t="shared" ref="B126:B185" si="12">RANK(A126,$A$61:$A$185,1)</f>
        <v>#VALUE!</v>
      </c>
      <c r="C126" s="96" t="str">
        <f>IF(D126="","",出納帳!C68)</f>
        <v/>
      </c>
      <c r="D126" s="12" t="str">
        <f>IF($A$59=出納帳!D68,出納帳!D68,"")</f>
        <v/>
      </c>
      <c r="E126" s="96" t="str">
        <f>IF(D126="","",出納帳!E68)</f>
        <v/>
      </c>
      <c r="F126" s="96" t="str">
        <f>IF(D126="","",出納帳!F68)</f>
        <v/>
      </c>
      <c r="G126" s="105"/>
      <c r="H126" s="105" t="str">
        <f>IF(D126="","",出納帳!H68)</f>
        <v/>
      </c>
      <c r="I126" s="86"/>
    </row>
    <row r="127" spans="1:9">
      <c r="A127" s="98" t="str">
        <f>IF(D127="","",出納帳!A69)</f>
        <v/>
      </c>
      <c r="B127" s="12" t="e">
        <f t="shared" si="12"/>
        <v>#VALUE!</v>
      </c>
      <c r="C127" s="96" t="str">
        <f>IF(D127="","",出納帳!C69)</f>
        <v/>
      </c>
      <c r="D127" s="12" t="str">
        <f>IF($A$59=出納帳!D69,出納帳!D69,"")</f>
        <v/>
      </c>
      <c r="E127" s="96" t="str">
        <f>IF(D127="","",出納帳!E69)</f>
        <v/>
      </c>
      <c r="F127" s="96" t="str">
        <f>IF(D127="","",出納帳!F69)</f>
        <v/>
      </c>
      <c r="G127" s="105"/>
      <c r="H127" s="105" t="str">
        <f>IF(D127="","",出納帳!H69)</f>
        <v/>
      </c>
      <c r="I127" s="86"/>
    </row>
    <row r="128" spans="1:9">
      <c r="A128" s="98" t="str">
        <f>IF(D128="","",出納帳!A70)</f>
        <v/>
      </c>
      <c r="B128" s="12" t="e">
        <f t="shared" si="12"/>
        <v>#VALUE!</v>
      </c>
      <c r="C128" s="96" t="str">
        <f>IF(D128="","",出納帳!C70)</f>
        <v/>
      </c>
      <c r="D128" s="12" t="str">
        <f>IF($A$59=出納帳!D70,出納帳!D70,"")</f>
        <v/>
      </c>
      <c r="E128" s="96" t="str">
        <f>IF(D128="","",出納帳!E70)</f>
        <v/>
      </c>
      <c r="F128" s="96" t="str">
        <f>IF(D128="","",出納帳!F70)</f>
        <v/>
      </c>
      <c r="G128" s="105"/>
      <c r="H128" s="105" t="str">
        <f>IF(D128="","",出納帳!H70)</f>
        <v/>
      </c>
      <c r="I128" s="86"/>
    </row>
    <row r="129" spans="1:9">
      <c r="A129" s="98" t="str">
        <f>IF(D129="","",出納帳!A71)</f>
        <v/>
      </c>
      <c r="B129" s="12" t="e">
        <f t="shared" si="12"/>
        <v>#VALUE!</v>
      </c>
      <c r="C129" s="96" t="str">
        <f>IF(D129="","",出納帳!C71)</f>
        <v/>
      </c>
      <c r="D129" s="12" t="str">
        <f>IF($A$59=出納帳!D71,出納帳!D71,"")</f>
        <v/>
      </c>
      <c r="E129" s="96" t="str">
        <f>IF(D129="","",出納帳!E71)</f>
        <v/>
      </c>
      <c r="F129" s="96" t="str">
        <f>IF(D129="","",出納帳!F71)</f>
        <v/>
      </c>
      <c r="G129" s="105"/>
      <c r="H129" s="105" t="str">
        <f>IF(D129="","",出納帳!H71)</f>
        <v/>
      </c>
      <c r="I129" s="86"/>
    </row>
    <row r="130" spans="1:9">
      <c r="A130" s="98" t="str">
        <f>IF(D130="","",出納帳!A72)</f>
        <v/>
      </c>
      <c r="B130" s="12" t="e">
        <f t="shared" si="12"/>
        <v>#VALUE!</v>
      </c>
      <c r="C130" s="96" t="str">
        <f>IF(D130="","",出納帳!C72)</f>
        <v/>
      </c>
      <c r="D130" s="12" t="str">
        <f>IF($A$59=出納帳!D72,出納帳!D72,"")</f>
        <v/>
      </c>
      <c r="E130" s="96" t="str">
        <f>IF(D130="","",出納帳!E72)</f>
        <v/>
      </c>
      <c r="F130" s="96" t="str">
        <f>IF(D130="","",出納帳!F72)</f>
        <v/>
      </c>
      <c r="G130" s="105"/>
      <c r="H130" s="105" t="str">
        <f>IF(D130="","",出納帳!H72)</f>
        <v/>
      </c>
      <c r="I130" s="86"/>
    </row>
    <row r="131" spans="1:9">
      <c r="A131" s="98" t="str">
        <f>IF(D131="","",出納帳!A73)</f>
        <v/>
      </c>
      <c r="B131" s="12" t="e">
        <f t="shared" si="12"/>
        <v>#VALUE!</v>
      </c>
      <c r="C131" s="96" t="str">
        <f>IF(D131="","",出納帳!C73)</f>
        <v/>
      </c>
      <c r="D131" s="12" t="str">
        <f>IF($A$59=出納帳!D73,出納帳!D73,"")</f>
        <v/>
      </c>
      <c r="E131" s="96" t="str">
        <f>IF(D131="","",出納帳!E73)</f>
        <v/>
      </c>
      <c r="F131" s="96" t="str">
        <f>IF(D131="","",出納帳!F73)</f>
        <v/>
      </c>
      <c r="G131" s="105"/>
      <c r="H131" s="105" t="str">
        <f>IF(D131="","",出納帳!H73)</f>
        <v/>
      </c>
      <c r="I131" s="86"/>
    </row>
    <row r="132" spans="1:9">
      <c r="A132" s="98" t="str">
        <f>IF(D132="","",出納帳!A74)</f>
        <v/>
      </c>
      <c r="B132" s="12" t="e">
        <f t="shared" si="12"/>
        <v>#VALUE!</v>
      </c>
      <c r="C132" s="96" t="str">
        <f>IF(D132="","",出納帳!C74)</f>
        <v/>
      </c>
      <c r="D132" s="12" t="str">
        <f>IF($A$59=出納帳!D74,出納帳!D74,"")</f>
        <v/>
      </c>
      <c r="E132" s="96" t="str">
        <f>IF(D132="","",出納帳!E74)</f>
        <v/>
      </c>
      <c r="F132" s="96" t="str">
        <f>IF(D132="","",出納帳!F74)</f>
        <v/>
      </c>
      <c r="G132" s="105"/>
      <c r="H132" s="105" t="str">
        <f>IF(D132="","",出納帳!H74)</f>
        <v/>
      </c>
      <c r="I132" s="86"/>
    </row>
    <row r="133" spans="1:9">
      <c r="A133" s="98" t="str">
        <f>IF(D133="","",出納帳!A75)</f>
        <v/>
      </c>
      <c r="B133" s="12" t="e">
        <f t="shared" si="12"/>
        <v>#VALUE!</v>
      </c>
      <c r="C133" s="96" t="str">
        <f>IF(D133="","",出納帳!C75)</f>
        <v/>
      </c>
      <c r="D133" s="12" t="str">
        <f>IF($A$59=出納帳!D75,出納帳!D75,"")</f>
        <v/>
      </c>
      <c r="E133" s="96" t="str">
        <f>IF(D133="","",出納帳!E75)</f>
        <v/>
      </c>
      <c r="F133" s="96" t="str">
        <f>IF(D133="","",出納帳!F75)</f>
        <v/>
      </c>
      <c r="G133" s="105"/>
      <c r="H133" s="105" t="str">
        <f>IF(D133="","",出納帳!H75)</f>
        <v/>
      </c>
      <c r="I133" s="86"/>
    </row>
    <row r="134" spans="1:9">
      <c r="A134" s="98" t="str">
        <f>IF(D134="","",出納帳!A76)</f>
        <v/>
      </c>
      <c r="B134" s="12" t="e">
        <f t="shared" si="12"/>
        <v>#VALUE!</v>
      </c>
      <c r="C134" s="96" t="str">
        <f>IF(D134="","",出納帳!C76)</f>
        <v/>
      </c>
      <c r="D134" s="12" t="str">
        <f>IF($A$59=出納帳!D76,出納帳!D76,"")</f>
        <v/>
      </c>
      <c r="E134" s="96" t="str">
        <f>IF(D134="","",出納帳!E76)</f>
        <v/>
      </c>
      <c r="F134" s="96" t="str">
        <f>IF(D134="","",出納帳!F76)</f>
        <v/>
      </c>
      <c r="G134" s="105"/>
      <c r="H134" s="105" t="str">
        <f>IF(D134="","",出納帳!H76)</f>
        <v/>
      </c>
      <c r="I134" s="86"/>
    </row>
    <row r="135" spans="1:9">
      <c r="A135" s="98" t="str">
        <f>IF(D135="","",出納帳!A77)</f>
        <v/>
      </c>
      <c r="B135" s="12" t="e">
        <f t="shared" si="12"/>
        <v>#VALUE!</v>
      </c>
      <c r="C135" s="96" t="str">
        <f>IF(D135="","",出納帳!C77)</f>
        <v/>
      </c>
      <c r="D135" s="12" t="str">
        <f>IF($A$59=出納帳!D77,出納帳!D77,"")</f>
        <v/>
      </c>
      <c r="E135" s="96" t="str">
        <f>IF(D135="","",出納帳!E77)</f>
        <v/>
      </c>
      <c r="F135" s="96" t="str">
        <f>IF(D135="","",出納帳!F77)</f>
        <v/>
      </c>
      <c r="G135" s="105"/>
      <c r="H135" s="105" t="str">
        <f>IF(D135="","",出納帳!H77)</f>
        <v/>
      </c>
      <c r="I135" s="86"/>
    </row>
    <row r="136" spans="1:9">
      <c r="A136" s="98" t="str">
        <f>IF(D136="","",出納帳!A78)</f>
        <v/>
      </c>
      <c r="B136" s="12" t="e">
        <f t="shared" si="12"/>
        <v>#VALUE!</v>
      </c>
      <c r="C136" s="96" t="str">
        <f>IF(D136="","",出納帳!C78)</f>
        <v/>
      </c>
      <c r="D136" s="12" t="str">
        <f>IF($A$59=出納帳!D78,出納帳!D78,"")</f>
        <v/>
      </c>
      <c r="E136" s="96" t="str">
        <f>IF(D136="","",出納帳!E78)</f>
        <v/>
      </c>
      <c r="F136" s="96" t="str">
        <f>IF(D136="","",出納帳!F78)</f>
        <v/>
      </c>
      <c r="G136" s="105"/>
      <c r="H136" s="105" t="str">
        <f>IF(D136="","",出納帳!H78)</f>
        <v/>
      </c>
      <c r="I136" s="86"/>
    </row>
    <row r="137" spans="1:9">
      <c r="A137" s="98" t="str">
        <f>IF(D137="","",出納帳!A79)</f>
        <v/>
      </c>
      <c r="B137" s="12" t="e">
        <f t="shared" si="12"/>
        <v>#VALUE!</v>
      </c>
      <c r="C137" s="96" t="str">
        <f>IF(D137="","",出納帳!C79)</f>
        <v/>
      </c>
      <c r="D137" s="12" t="str">
        <f>IF($A$59=出納帳!D79,出納帳!D79,"")</f>
        <v/>
      </c>
      <c r="E137" s="96" t="str">
        <f>IF(D137="","",出納帳!E79)</f>
        <v/>
      </c>
      <c r="F137" s="96" t="str">
        <f>IF(D137="","",出納帳!F79)</f>
        <v/>
      </c>
      <c r="G137" s="105"/>
      <c r="H137" s="105" t="str">
        <f>IF(D137="","",出納帳!H79)</f>
        <v/>
      </c>
      <c r="I137" s="86"/>
    </row>
    <row r="138" spans="1:9">
      <c r="A138" s="98" t="str">
        <f>IF(D138="","",出納帳!A80)</f>
        <v/>
      </c>
      <c r="B138" s="12" t="e">
        <f t="shared" si="12"/>
        <v>#VALUE!</v>
      </c>
      <c r="C138" s="96" t="str">
        <f>IF(D138="","",出納帳!C80)</f>
        <v/>
      </c>
      <c r="D138" s="12" t="str">
        <f>IF($A$59=出納帳!D80,出納帳!D80,"")</f>
        <v/>
      </c>
      <c r="E138" s="96" t="str">
        <f>IF(D138="","",出納帳!E80)</f>
        <v/>
      </c>
      <c r="F138" s="96" t="str">
        <f>IF(D138="","",出納帳!F80)</f>
        <v/>
      </c>
      <c r="G138" s="105"/>
      <c r="H138" s="105" t="str">
        <f>IF(D138="","",出納帳!H80)</f>
        <v/>
      </c>
      <c r="I138" s="86"/>
    </row>
    <row r="139" spans="1:9">
      <c r="A139" s="98" t="str">
        <f>IF(D139="","",出納帳!A81)</f>
        <v/>
      </c>
      <c r="B139" s="12" t="e">
        <f t="shared" si="12"/>
        <v>#VALUE!</v>
      </c>
      <c r="C139" s="96" t="str">
        <f>IF(D139="","",出納帳!C81)</f>
        <v/>
      </c>
      <c r="D139" s="12" t="str">
        <f>IF($A$59=出納帳!D81,出納帳!D81,"")</f>
        <v/>
      </c>
      <c r="E139" s="96" t="str">
        <f>IF(D139="","",出納帳!E81)</f>
        <v/>
      </c>
      <c r="F139" s="96" t="str">
        <f>IF(D139="","",出納帳!F81)</f>
        <v/>
      </c>
      <c r="G139" s="105"/>
      <c r="H139" s="105" t="str">
        <f>IF(D139="","",出納帳!H81)</f>
        <v/>
      </c>
      <c r="I139" s="86"/>
    </row>
    <row r="140" spans="1:9">
      <c r="A140" s="98" t="str">
        <f>IF(D140="","",出納帳!A82)</f>
        <v/>
      </c>
      <c r="B140" s="12" t="e">
        <f t="shared" si="12"/>
        <v>#VALUE!</v>
      </c>
      <c r="C140" s="96" t="str">
        <f>IF(D140="","",出納帳!C82)</f>
        <v/>
      </c>
      <c r="D140" s="12" t="str">
        <f>IF($A$59=出納帳!D82,出納帳!D82,"")</f>
        <v/>
      </c>
      <c r="E140" s="96" t="str">
        <f>IF(D140="","",出納帳!E82)</f>
        <v/>
      </c>
      <c r="F140" s="96" t="str">
        <f>IF(D140="","",出納帳!F82)</f>
        <v/>
      </c>
      <c r="G140" s="105"/>
      <c r="H140" s="105" t="str">
        <f>IF(D140="","",出納帳!H82)</f>
        <v/>
      </c>
      <c r="I140" s="86"/>
    </row>
    <row r="141" spans="1:9">
      <c r="A141" s="98" t="str">
        <f>IF(D141="","",出納帳!A83)</f>
        <v/>
      </c>
      <c r="B141" s="12" t="e">
        <f t="shared" si="12"/>
        <v>#VALUE!</v>
      </c>
      <c r="C141" s="96" t="str">
        <f>IF(D141="","",出納帳!C83)</f>
        <v/>
      </c>
      <c r="D141" s="12" t="str">
        <f>IF($A$59=出納帳!D83,出納帳!D83,"")</f>
        <v/>
      </c>
      <c r="E141" s="96" t="str">
        <f>IF(D141="","",出納帳!E83)</f>
        <v/>
      </c>
      <c r="F141" s="96" t="str">
        <f>IF(D141="","",出納帳!F83)</f>
        <v/>
      </c>
      <c r="G141" s="105"/>
      <c r="H141" s="105" t="str">
        <f>IF(D141="","",出納帳!H83)</f>
        <v/>
      </c>
      <c r="I141" s="86"/>
    </row>
    <row r="142" spans="1:9">
      <c r="A142" s="98" t="str">
        <f>IF(D142="","",出納帳!A84)</f>
        <v/>
      </c>
      <c r="B142" s="12" t="e">
        <f t="shared" si="12"/>
        <v>#VALUE!</v>
      </c>
      <c r="C142" s="96" t="str">
        <f>IF(D142="","",出納帳!C84)</f>
        <v/>
      </c>
      <c r="D142" s="12" t="str">
        <f>IF($A$59=出納帳!D84,出納帳!D84,"")</f>
        <v/>
      </c>
      <c r="E142" s="96" t="str">
        <f>IF(D142="","",出納帳!E84)</f>
        <v/>
      </c>
      <c r="F142" s="96" t="str">
        <f>IF(D142="","",出納帳!F84)</f>
        <v/>
      </c>
      <c r="G142" s="105"/>
      <c r="H142" s="105" t="str">
        <f>IF(D142="","",出納帳!H84)</f>
        <v/>
      </c>
      <c r="I142" s="86"/>
    </row>
    <row r="143" spans="1:9">
      <c r="A143" s="98" t="str">
        <f>IF(D143="","",出納帳!A85)</f>
        <v/>
      </c>
      <c r="B143" s="12" t="e">
        <f t="shared" si="12"/>
        <v>#VALUE!</v>
      </c>
      <c r="C143" s="96" t="str">
        <f>IF(D143="","",出納帳!C85)</f>
        <v/>
      </c>
      <c r="D143" s="12" t="str">
        <f>IF($A$59=出納帳!D85,出納帳!D85,"")</f>
        <v/>
      </c>
      <c r="E143" s="96" t="str">
        <f>IF(D143="","",出納帳!E85)</f>
        <v/>
      </c>
      <c r="F143" s="96" t="str">
        <f>IF(D143="","",出納帳!F85)</f>
        <v/>
      </c>
      <c r="G143" s="105"/>
      <c r="H143" s="105" t="str">
        <f>IF(D143="","",出納帳!H85)</f>
        <v/>
      </c>
      <c r="I143" s="86"/>
    </row>
    <row r="144" spans="1:9">
      <c r="A144" s="98" t="str">
        <f>IF(D144="","",出納帳!A86)</f>
        <v/>
      </c>
      <c r="B144" s="12" t="e">
        <f t="shared" si="12"/>
        <v>#VALUE!</v>
      </c>
      <c r="C144" s="96" t="str">
        <f>IF(D144="","",出納帳!C86)</f>
        <v/>
      </c>
      <c r="D144" s="12" t="str">
        <f>IF($A$59=出納帳!D86,出納帳!D86,"")</f>
        <v/>
      </c>
      <c r="E144" s="96" t="str">
        <f>IF(D144="","",出納帳!E86)</f>
        <v/>
      </c>
      <c r="F144" s="96" t="str">
        <f>IF(D144="","",出納帳!F86)</f>
        <v/>
      </c>
      <c r="G144" s="105"/>
      <c r="H144" s="105" t="str">
        <f>IF(D144="","",出納帳!H86)</f>
        <v/>
      </c>
      <c r="I144" s="86"/>
    </row>
    <row r="145" spans="1:9">
      <c r="A145" s="98" t="str">
        <f>IF(D145="","",出納帳!A87)</f>
        <v/>
      </c>
      <c r="B145" s="12" t="e">
        <f t="shared" si="12"/>
        <v>#VALUE!</v>
      </c>
      <c r="C145" s="96" t="str">
        <f>IF(D145="","",出納帳!C87)</f>
        <v/>
      </c>
      <c r="D145" s="12" t="str">
        <f>IF($A$59=出納帳!D87,出納帳!D87,"")</f>
        <v/>
      </c>
      <c r="E145" s="96" t="str">
        <f>IF(D145="","",出納帳!E87)</f>
        <v/>
      </c>
      <c r="F145" s="96" t="str">
        <f>IF(D145="","",出納帳!F87)</f>
        <v/>
      </c>
      <c r="G145" s="105"/>
      <c r="H145" s="105" t="str">
        <f>IF(D145="","",出納帳!H87)</f>
        <v/>
      </c>
      <c r="I145" s="86"/>
    </row>
    <row r="146" spans="1:9">
      <c r="A146" s="98" t="str">
        <f>IF(D146="","",出納帳!A88)</f>
        <v/>
      </c>
      <c r="B146" s="12" t="e">
        <f t="shared" si="12"/>
        <v>#VALUE!</v>
      </c>
      <c r="C146" s="96" t="str">
        <f>IF(D146="","",出納帳!C88)</f>
        <v/>
      </c>
      <c r="D146" s="12" t="str">
        <f>IF($A$59=出納帳!D88,出納帳!D88,"")</f>
        <v/>
      </c>
      <c r="E146" s="96" t="str">
        <f>IF(D146="","",出納帳!E88)</f>
        <v/>
      </c>
      <c r="F146" s="96" t="str">
        <f>IF(D146="","",出納帳!F88)</f>
        <v/>
      </c>
      <c r="G146" s="105"/>
      <c r="H146" s="105" t="str">
        <f>IF(D146="","",出納帳!H88)</f>
        <v/>
      </c>
      <c r="I146" s="86"/>
    </row>
    <row r="147" spans="1:9">
      <c r="A147" s="98" t="str">
        <f>IF(D147="","",出納帳!A89)</f>
        <v/>
      </c>
      <c r="B147" s="12" t="e">
        <f t="shared" si="12"/>
        <v>#VALUE!</v>
      </c>
      <c r="C147" s="96" t="str">
        <f>IF(D147="","",出納帳!C89)</f>
        <v/>
      </c>
      <c r="D147" s="12" t="str">
        <f>IF($A$59=出納帳!D89,出納帳!D89,"")</f>
        <v/>
      </c>
      <c r="E147" s="96" t="str">
        <f>IF(D147="","",出納帳!E89)</f>
        <v/>
      </c>
      <c r="F147" s="96" t="str">
        <f>IF(D147="","",出納帳!F89)</f>
        <v/>
      </c>
      <c r="G147" s="105"/>
      <c r="H147" s="105" t="str">
        <f>IF(D147="","",出納帳!H89)</f>
        <v/>
      </c>
      <c r="I147" s="86"/>
    </row>
    <row r="148" spans="1:9">
      <c r="A148" s="98" t="str">
        <f>IF(D148="","",出納帳!A90)</f>
        <v/>
      </c>
      <c r="B148" s="12" t="e">
        <f t="shared" si="12"/>
        <v>#VALUE!</v>
      </c>
      <c r="C148" s="96" t="str">
        <f>IF(D148="","",出納帳!C90)</f>
        <v/>
      </c>
      <c r="D148" s="12" t="str">
        <f>IF($A$59=出納帳!D90,出納帳!D90,"")</f>
        <v/>
      </c>
      <c r="E148" s="96" t="str">
        <f>IF(D148="","",出納帳!E90)</f>
        <v/>
      </c>
      <c r="F148" s="96" t="str">
        <f>IF(D148="","",出納帳!F90)</f>
        <v/>
      </c>
      <c r="G148" s="105"/>
      <c r="H148" s="105" t="str">
        <f>IF(D148="","",出納帳!H90)</f>
        <v/>
      </c>
      <c r="I148" s="86"/>
    </row>
    <row r="149" spans="1:9">
      <c r="A149" s="98" t="str">
        <f>IF(D149="","",出納帳!A91)</f>
        <v/>
      </c>
      <c r="B149" s="12" t="e">
        <f t="shared" si="12"/>
        <v>#VALUE!</v>
      </c>
      <c r="C149" s="96" t="str">
        <f>IF(D149="","",出納帳!C91)</f>
        <v/>
      </c>
      <c r="D149" s="12" t="str">
        <f>IF($A$59=出納帳!D91,出納帳!D91,"")</f>
        <v/>
      </c>
      <c r="E149" s="96" t="str">
        <f>IF(D149="","",出納帳!E91)</f>
        <v/>
      </c>
      <c r="F149" s="96" t="str">
        <f>IF(D149="","",出納帳!F91)</f>
        <v/>
      </c>
      <c r="G149" s="105"/>
      <c r="H149" s="105" t="str">
        <f>IF(D149="","",出納帳!H91)</f>
        <v/>
      </c>
      <c r="I149" s="86"/>
    </row>
    <row r="150" spans="1:9">
      <c r="A150" s="98" t="str">
        <f>IF(D150="","",出納帳!A92)</f>
        <v/>
      </c>
      <c r="B150" s="12" t="e">
        <f t="shared" si="12"/>
        <v>#VALUE!</v>
      </c>
      <c r="C150" s="96" t="str">
        <f>IF(D150="","",出納帳!C92)</f>
        <v/>
      </c>
      <c r="D150" s="12" t="str">
        <f>IF($A$59=出納帳!D92,出納帳!D92,"")</f>
        <v/>
      </c>
      <c r="E150" s="96" t="str">
        <f>IF(D150="","",出納帳!E92)</f>
        <v/>
      </c>
      <c r="F150" s="96" t="str">
        <f>IF(D150="","",出納帳!F92)</f>
        <v/>
      </c>
      <c r="G150" s="105"/>
      <c r="H150" s="105" t="str">
        <f>IF(D150="","",出納帳!H92)</f>
        <v/>
      </c>
      <c r="I150" s="86"/>
    </row>
    <row r="151" spans="1:9">
      <c r="A151" s="98" t="str">
        <f>IF(D151="","",出納帳!A93)</f>
        <v/>
      </c>
      <c r="B151" s="12" t="e">
        <f t="shared" si="12"/>
        <v>#VALUE!</v>
      </c>
      <c r="C151" s="96" t="str">
        <f>IF(D151="","",出納帳!C93)</f>
        <v/>
      </c>
      <c r="D151" s="12" t="str">
        <f>IF($A$59=出納帳!D93,出納帳!D93,"")</f>
        <v/>
      </c>
      <c r="E151" s="96" t="str">
        <f>IF(D151="","",出納帳!E93)</f>
        <v/>
      </c>
      <c r="F151" s="96" t="str">
        <f>IF(D151="","",出納帳!F93)</f>
        <v/>
      </c>
      <c r="G151" s="105"/>
      <c r="H151" s="105" t="str">
        <f>IF(D151="","",出納帳!H93)</f>
        <v/>
      </c>
      <c r="I151" s="86"/>
    </row>
    <row r="152" spans="1:9">
      <c r="A152" s="98" t="str">
        <f>IF(D152="","",出納帳!A94)</f>
        <v/>
      </c>
      <c r="B152" s="12" t="e">
        <f t="shared" si="12"/>
        <v>#VALUE!</v>
      </c>
      <c r="C152" s="96" t="str">
        <f>IF(D152="","",出納帳!C94)</f>
        <v/>
      </c>
      <c r="D152" s="12" t="str">
        <f>IF($A$59=出納帳!D94,出納帳!D94,"")</f>
        <v/>
      </c>
      <c r="E152" s="96" t="str">
        <f>IF(D152="","",出納帳!E94)</f>
        <v/>
      </c>
      <c r="F152" s="96" t="str">
        <f>IF(D152="","",出納帳!F94)</f>
        <v/>
      </c>
      <c r="G152" s="105"/>
      <c r="H152" s="105" t="str">
        <f>IF(D152="","",出納帳!H94)</f>
        <v/>
      </c>
      <c r="I152" s="86"/>
    </row>
    <row r="153" spans="1:9">
      <c r="A153" s="98" t="str">
        <f>IF(D153="","",出納帳!A95)</f>
        <v/>
      </c>
      <c r="B153" s="12" t="e">
        <f t="shared" si="12"/>
        <v>#VALUE!</v>
      </c>
      <c r="C153" s="96" t="str">
        <f>IF(D153="","",出納帳!C95)</f>
        <v/>
      </c>
      <c r="D153" s="12" t="str">
        <f>IF($A$59=出納帳!D95,出納帳!D95,"")</f>
        <v/>
      </c>
      <c r="E153" s="96" t="str">
        <f>IF(D153="","",出納帳!E95)</f>
        <v/>
      </c>
      <c r="F153" s="96" t="str">
        <f>IF(D153="","",出納帳!F95)</f>
        <v/>
      </c>
      <c r="G153" s="105"/>
      <c r="H153" s="105" t="str">
        <f>IF(D153="","",出納帳!H95)</f>
        <v/>
      </c>
      <c r="I153" s="86"/>
    </row>
    <row r="154" spans="1:9">
      <c r="A154" s="98" t="str">
        <f>IF(D154="","",出納帳!A96)</f>
        <v/>
      </c>
      <c r="B154" s="12" t="e">
        <f t="shared" si="12"/>
        <v>#VALUE!</v>
      </c>
      <c r="C154" s="96" t="str">
        <f>IF(D154="","",出納帳!C96)</f>
        <v/>
      </c>
      <c r="D154" s="12" t="str">
        <f>IF($A$59=出納帳!D96,出納帳!D96,"")</f>
        <v/>
      </c>
      <c r="E154" s="96" t="str">
        <f>IF(D154="","",出納帳!E96)</f>
        <v/>
      </c>
      <c r="F154" s="96" t="str">
        <f>IF(D154="","",出納帳!F96)</f>
        <v/>
      </c>
      <c r="G154" s="105"/>
      <c r="H154" s="105" t="str">
        <f>IF(D154="","",出納帳!H96)</f>
        <v/>
      </c>
      <c r="I154" s="86"/>
    </row>
    <row r="155" spans="1:9">
      <c r="A155" s="98" t="str">
        <f>IF(D155="","",出納帳!A97)</f>
        <v/>
      </c>
      <c r="B155" s="12" t="e">
        <f t="shared" si="12"/>
        <v>#VALUE!</v>
      </c>
      <c r="C155" s="96" t="str">
        <f>IF(D155="","",出納帳!C97)</f>
        <v/>
      </c>
      <c r="D155" s="12" t="str">
        <f>IF($A$59=出納帳!D97,出納帳!D97,"")</f>
        <v/>
      </c>
      <c r="E155" s="96" t="str">
        <f>IF(D155="","",出納帳!E97)</f>
        <v/>
      </c>
      <c r="F155" s="96" t="str">
        <f>IF(D155="","",出納帳!F97)</f>
        <v/>
      </c>
      <c r="G155" s="105"/>
      <c r="H155" s="105" t="str">
        <f>IF(D155="","",出納帳!H97)</f>
        <v/>
      </c>
      <c r="I155" s="86"/>
    </row>
    <row r="156" spans="1:9">
      <c r="A156" s="98" t="str">
        <f>IF(D156="","",出納帳!A98)</f>
        <v/>
      </c>
      <c r="B156" s="12" t="e">
        <f t="shared" si="12"/>
        <v>#VALUE!</v>
      </c>
      <c r="C156" s="96" t="str">
        <f>IF(D156="","",出納帳!C98)</f>
        <v/>
      </c>
      <c r="D156" s="12" t="str">
        <f>IF($A$59=出納帳!D98,出納帳!D98,"")</f>
        <v/>
      </c>
      <c r="E156" s="96" t="str">
        <f>IF(D156="","",出納帳!E98)</f>
        <v/>
      </c>
      <c r="F156" s="96" t="str">
        <f>IF(D156="","",出納帳!F98)</f>
        <v/>
      </c>
      <c r="G156" s="105"/>
      <c r="H156" s="105" t="str">
        <f>IF(D156="","",出納帳!H98)</f>
        <v/>
      </c>
      <c r="I156" s="86"/>
    </row>
    <row r="157" spans="1:9">
      <c r="A157" s="98" t="str">
        <f>IF(D157="","",出納帳!A99)</f>
        <v/>
      </c>
      <c r="B157" s="12" t="e">
        <f t="shared" si="12"/>
        <v>#VALUE!</v>
      </c>
      <c r="C157" s="96" t="str">
        <f>IF(D157="","",出納帳!C99)</f>
        <v/>
      </c>
      <c r="D157" s="12" t="str">
        <f>IF($A$59=出納帳!D99,出納帳!D99,"")</f>
        <v/>
      </c>
      <c r="E157" s="96" t="str">
        <f>IF(D157="","",出納帳!E99)</f>
        <v/>
      </c>
      <c r="F157" s="96" t="str">
        <f>IF(D157="","",出納帳!F99)</f>
        <v/>
      </c>
      <c r="G157" s="105"/>
      <c r="H157" s="105" t="str">
        <f>IF(D157="","",出納帳!H99)</f>
        <v/>
      </c>
      <c r="I157" s="86"/>
    </row>
    <row r="158" spans="1:9">
      <c r="A158" s="98" t="str">
        <f>IF(D158="","",出納帳!A100)</f>
        <v/>
      </c>
      <c r="B158" s="12" t="e">
        <f t="shared" si="12"/>
        <v>#VALUE!</v>
      </c>
      <c r="C158" s="96" t="str">
        <f>IF(D158="","",出納帳!C100)</f>
        <v/>
      </c>
      <c r="D158" s="12" t="str">
        <f>IF($A$59=出納帳!D100,出納帳!D100,"")</f>
        <v/>
      </c>
      <c r="E158" s="96" t="str">
        <f>IF(D158="","",出納帳!E100)</f>
        <v/>
      </c>
      <c r="F158" s="96" t="str">
        <f>IF(D158="","",出納帳!F100)</f>
        <v/>
      </c>
      <c r="G158" s="105"/>
      <c r="H158" s="105" t="str">
        <f>IF(D158="","",出納帳!H100)</f>
        <v/>
      </c>
      <c r="I158" s="86"/>
    </row>
    <row r="159" spans="1:9">
      <c r="A159" s="98" t="str">
        <f>IF(D159="","",出納帳!A101)</f>
        <v/>
      </c>
      <c r="B159" s="12" t="e">
        <f t="shared" si="12"/>
        <v>#VALUE!</v>
      </c>
      <c r="C159" s="96" t="str">
        <f>IF(D159="","",出納帳!C101)</f>
        <v/>
      </c>
      <c r="D159" s="12" t="str">
        <f>IF($A$59=出納帳!D101,出納帳!D101,"")</f>
        <v/>
      </c>
      <c r="E159" s="96" t="str">
        <f>IF(D159="","",出納帳!E101)</f>
        <v/>
      </c>
      <c r="F159" s="96" t="str">
        <f>IF(D159="","",出納帳!F101)</f>
        <v/>
      </c>
      <c r="G159" s="105"/>
      <c r="H159" s="105" t="str">
        <f>IF(D159="","",出納帳!H101)</f>
        <v/>
      </c>
      <c r="I159" s="86"/>
    </row>
    <row r="160" spans="1:9">
      <c r="A160" s="98" t="str">
        <f>IF(D160="","",出納帳!A102)</f>
        <v/>
      </c>
      <c r="B160" s="12" t="e">
        <f t="shared" si="12"/>
        <v>#VALUE!</v>
      </c>
      <c r="C160" s="96" t="str">
        <f>IF(D160="","",出納帳!C102)</f>
        <v/>
      </c>
      <c r="D160" s="12" t="str">
        <f>IF($A$59=出納帳!D102,出納帳!D102,"")</f>
        <v/>
      </c>
      <c r="E160" s="96" t="str">
        <f>IF(D160="","",出納帳!E102)</f>
        <v/>
      </c>
      <c r="F160" s="96" t="str">
        <f>IF(D160="","",出納帳!F102)</f>
        <v/>
      </c>
      <c r="G160" s="105"/>
      <c r="H160" s="105" t="str">
        <f>IF(D160="","",出納帳!H102)</f>
        <v/>
      </c>
      <c r="I160" s="86"/>
    </row>
    <row r="161" spans="1:9">
      <c r="A161" s="98" t="str">
        <f>IF(D161="","",出納帳!A103)</f>
        <v/>
      </c>
      <c r="B161" s="12" t="e">
        <f t="shared" si="12"/>
        <v>#VALUE!</v>
      </c>
      <c r="C161" s="96" t="str">
        <f>IF(D161="","",出納帳!C103)</f>
        <v/>
      </c>
      <c r="D161" s="12" t="str">
        <f>IF($A$59=出納帳!D103,出納帳!D103,"")</f>
        <v/>
      </c>
      <c r="E161" s="96" t="str">
        <f>IF(D161="","",出納帳!E103)</f>
        <v/>
      </c>
      <c r="F161" s="96" t="str">
        <f>IF(D161="","",出納帳!F103)</f>
        <v/>
      </c>
      <c r="G161" s="105"/>
      <c r="H161" s="105" t="str">
        <f>IF(D161="","",出納帳!H103)</f>
        <v/>
      </c>
      <c r="I161" s="86"/>
    </row>
    <row r="162" spans="1:9">
      <c r="A162" s="98" t="str">
        <f>IF(D162="","",出納帳!A104)</f>
        <v/>
      </c>
      <c r="B162" s="12" t="e">
        <f t="shared" si="12"/>
        <v>#VALUE!</v>
      </c>
      <c r="C162" s="96" t="str">
        <f>IF(D162="","",出納帳!C104)</f>
        <v/>
      </c>
      <c r="D162" s="12" t="str">
        <f>IF($A$59=出納帳!D104,出納帳!D104,"")</f>
        <v/>
      </c>
      <c r="E162" s="96" t="str">
        <f>IF(D162="","",出納帳!E104)</f>
        <v/>
      </c>
      <c r="F162" s="96" t="str">
        <f>IF(D162="","",出納帳!F104)</f>
        <v/>
      </c>
      <c r="G162" s="105"/>
      <c r="H162" s="105" t="str">
        <f>IF(D162="","",出納帳!H104)</f>
        <v/>
      </c>
      <c r="I162" s="86"/>
    </row>
    <row r="163" spans="1:9">
      <c r="A163" s="98" t="str">
        <f>IF(D163="","",出納帳!A105)</f>
        <v/>
      </c>
      <c r="B163" s="12" t="e">
        <f t="shared" si="12"/>
        <v>#VALUE!</v>
      </c>
      <c r="C163" s="96" t="str">
        <f>IF(D163="","",出納帳!C105)</f>
        <v/>
      </c>
      <c r="D163" s="12" t="str">
        <f>IF($A$59=出納帳!D105,出納帳!D105,"")</f>
        <v/>
      </c>
      <c r="E163" s="96" t="str">
        <f>IF(D163="","",出納帳!E105)</f>
        <v/>
      </c>
      <c r="F163" s="96" t="str">
        <f>IF(D163="","",出納帳!F105)</f>
        <v/>
      </c>
      <c r="G163" s="105"/>
      <c r="H163" s="105" t="str">
        <f>IF(D163="","",出納帳!H105)</f>
        <v/>
      </c>
      <c r="I163" s="86"/>
    </row>
    <row r="164" spans="1:9">
      <c r="A164" s="98" t="str">
        <f>IF(D164="","",出納帳!A106)</f>
        <v/>
      </c>
      <c r="B164" s="12" t="e">
        <f t="shared" si="12"/>
        <v>#VALUE!</v>
      </c>
      <c r="C164" s="96" t="str">
        <f>IF(D164="","",出納帳!C106)</f>
        <v/>
      </c>
      <c r="D164" s="12" t="str">
        <f>IF($A$59=出納帳!D106,出納帳!D106,"")</f>
        <v/>
      </c>
      <c r="E164" s="96" t="str">
        <f>IF(D164="","",出納帳!E106)</f>
        <v/>
      </c>
      <c r="F164" s="96" t="str">
        <f>IF(D164="","",出納帳!F106)</f>
        <v/>
      </c>
      <c r="G164" s="105"/>
      <c r="H164" s="105" t="str">
        <f>IF(D164="","",出納帳!H106)</f>
        <v/>
      </c>
      <c r="I164" s="86"/>
    </row>
    <row r="165" spans="1:9">
      <c r="A165" s="98" t="str">
        <f>IF(D165="","",出納帳!A107)</f>
        <v/>
      </c>
      <c r="B165" s="12" t="e">
        <f t="shared" si="12"/>
        <v>#VALUE!</v>
      </c>
      <c r="C165" s="96" t="str">
        <f>IF(D165="","",出納帳!C107)</f>
        <v/>
      </c>
      <c r="D165" s="12" t="str">
        <f>IF($A$59=出納帳!D107,出納帳!D107,"")</f>
        <v/>
      </c>
      <c r="E165" s="96" t="str">
        <f>IF(D165="","",出納帳!E107)</f>
        <v/>
      </c>
      <c r="F165" s="96" t="str">
        <f>IF(D165="","",出納帳!F107)</f>
        <v/>
      </c>
      <c r="G165" s="105"/>
      <c r="H165" s="105" t="str">
        <f>IF(D165="","",出納帳!H107)</f>
        <v/>
      </c>
      <c r="I165" s="86"/>
    </row>
    <row r="166" spans="1:9">
      <c r="A166" s="98" t="str">
        <f>IF(D166="","",出納帳!A108)</f>
        <v/>
      </c>
      <c r="B166" s="12" t="e">
        <f t="shared" si="12"/>
        <v>#VALUE!</v>
      </c>
      <c r="C166" s="96" t="str">
        <f>IF(D166="","",出納帳!C108)</f>
        <v/>
      </c>
      <c r="D166" s="12" t="str">
        <f>IF($A$59=出納帳!D108,出納帳!D108,"")</f>
        <v/>
      </c>
      <c r="E166" s="96" t="str">
        <f>IF(D166="","",出納帳!E108)</f>
        <v/>
      </c>
      <c r="F166" s="96" t="str">
        <f>IF(D166="","",出納帳!F108)</f>
        <v/>
      </c>
      <c r="G166" s="105"/>
      <c r="H166" s="105" t="str">
        <f>IF(D166="","",出納帳!H108)</f>
        <v/>
      </c>
      <c r="I166" s="86"/>
    </row>
    <row r="167" spans="1:9">
      <c r="A167" s="98" t="str">
        <f>IF(D167="","",出納帳!A109)</f>
        <v/>
      </c>
      <c r="B167" s="12" t="e">
        <f t="shared" si="12"/>
        <v>#VALUE!</v>
      </c>
      <c r="C167" s="96" t="str">
        <f>IF(D167="","",出納帳!C109)</f>
        <v/>
      </c>
      <c r="D167" s="12" t="str">
        <f>IF($A$59=出納帳!D109,出納帳!D109,"")</f>
        <v/>
      </c>
      <c r="E167" s="96" t="str">
        <f>IF(D167="","",出納帳!E109)</f>
        <v/>
      </c>
      <c r="F167" s="96" t="str">
        <f>IF(D167="","",出納帳!F109)</f>
        <v/>
      </c>
      <c r="G167" s="105"/>
      <c r="H167" s="105" t="str">
        <f>IF(D167="","",出納帳!H109)</f>
        <v/>
      </c>
      <c r="I167" s="86"/>
    </row>
    <row r="168" spans="1:9">
      <c r="A168" s="98" t="str">
        <f>IF(D168="","",出納帳!A110)</f>
        <v/>
      </c>
      <c r="B168" s="12" t="e">
        <f t="shared" si="12"/>
        <v>#VALUE!</v>
      </c>
      <c r="C168" s="96" t="str">
        <f>IF(D168="","",出納帳!C110)</f>
        <v/>
      </c>
      <c r="D168" s="12" t="str">
        <f>IF($A$59=出納帳!D110,出納帳!D110,"")</f>
        <v/>
      </c>
      <c r="E168" s="96" t="str">
        <f>IF(D168="","",出納帳!E110)</f>
        <v/>
      </c>
      <c r="F168" s="96" t="str">
        <f>IF(D168="","",出納帳!F110)</f>
        <v/>
      </c>
      <c r="G168" s="105"/>
      <c r="H168" s="105" t="str">
        <f>IF(D168="","",出納帳!H110)</f>
        <v/>
      </c>
      <c r="I168" s="86"/>
    </row>
    <row r="169" spans="1:9">
      <c r="A169" s="98" t="str">
        <f>IF(D169="","",出納帳!A111)</f>
        <v/>
      </c>
      <c r="B169" s="12" t="e">
        <f t="shared" si="12"/>
        <v>#VALUE!</v>
      </c>
      <c r="C169" s="96" t="str">
        <f>IF(D169="","",出納帳!C111)</f>
        <v/>
      </c>
      <c r="D169" s="12" t="str">
        <f>IF($A$59=出納帳!D111,出納帳!D111,"")</f>
        <v/>
      </c>
      <c r="E169" s="96" t="str">
        <f>IF(D169="","",出納帳!E111)</f>
        <v/>
      </c>
      <c r="F169" s="96" t="str">
        <f>IF(D169="","",出納帳!F111)</f>
        <v/>
      </c>
      <c r="G169" s="105"/>
      <c r="H169" s="105" t="str">
        <f>IF(D169="","",出納帳!H111)</f>
        <v/>
      </c>
      <c r="I169" s="86"/>
    </row>
    <row r="170" spans="1:9">
      <c r="A170" s="98" t="str">
        <f>IF(D170="","",出納帳!A112)</f>
        <v/>
      </c>
      <c r="B170" s="12" t="e">
        <f t="shared" si="12"/>
        <v>#VALUE!</v>
      </c>
      <c r="C170" s="96" t="str">
        <f>IF(D170="","",出納帳!C112)</f>
        <v/>
      </c>
      <c r="D170" s="12" t="str">
        <f>IF($A$59=出納帳!D112,出納帳!D112,"")</f>
        <v/>
      </c>
      <c r="E170" s="96" t="str">
        <f>IF(D170="","",出納帳!E112)</f>
        <v/>
      </c>
      <c r="F170" s="96" t="str">
        <f>IF(D170="","",出納帳!F112)</f>
        <v/>
      </c>
      <c r="G170" s="105"/>
      <c r="H170" s="105" t="str">
        <f>IF(D170="","",出納帳!H112)</f>
        <v/>
      </c>
      <c r="I170" s="86"/>
    </row>
    <row r="171" spans="1:9">
      <c r="A171" s="98" t="str">
        <f>IF(D171="","",出納帳!A113)</f>
        <v/>
      </c>
      <c r="B171" s="12" t="e">
        <f t="shared" si="12"/>
        <v>#VALUE!</v>
      </c>
      <c r="C171" s="96" t="str">
        <f>IF(D171="","",出納帳!C113)</f>
        <v/>
      </c>
      <c r="D171" s="12" t="str">
        <f>IF($A$59=出納帳!D113,出納帳!D113,"")</f>
        <v/>
      </c>
      <c r="E171" s="96" t="str">
        <f>IF(D171="","",出納帳!E113)</f>
        <v/>
      </c>
      <c r="F171" s="96" t="str">
        <f>IF(D171="","",出納帳!F113)</f>
        <v/>
      </c>
      <c r="G171" s="105"/>
      <c r="H171" s="105" t="str">
        <f>IF(D171="","",出納帳!H113)</f>
        <v/>
      </c>
      <c r="I171" s="86"/>
    </row>
    <row r="172" spans="1:9">
      <c r="A172" s="98" t="str">
        <f>IF(D172="","",出納帳!A114)</f>
        <v/>
      </c>
      <c r="B172" s="12" t="e">
        <f t="shared" si="12"/>
        <v>#VALUE!</v>
      </c>
      <c r="C172" s="96" t="str">
        <f>IF(D172="","",出納帳!C114)</f>
        <v/>
      </c>
      <c r="D172" s="12" t="str">
        <f>IF($A$59=出納帳!D114,出納帳!D114,"")</f>
        <v/>
      </c>
      <c r="E172" s="96" t="str">
        <f>IF(D172="","",出納帳!E114)</f>
        <v/>
      </c>
      <c r="F172" s="96" t="str">
        <f>IF(D172="","",出納帳!F114)</f>
        <v/>
      </c>
      <c r="G172" s="105"/>
      <c r="H172" s="105" t="str">
        <f>IF(D172="","",出納帳!H114)</f>
        <v/>
      </c>
      <c r="I172" s="86"/>
    </row>
    <row r="173" spans="1:9">
      <c r="A173" s="98" t="str">
        <f>IF(D173="","",出納帳!A115)</f>
        <v/>
      </c>
      <c r="B173" s="12" t="e">
        <f t="shared" si="12"/>
        <v>#VALUE!</v>
      </c>
      <c r="C173" s="96" t="str">
        <f>IF(D173="","",出納帳!C115)</f>
        <v/>
      </c>
      <c r="D173" s="12" t="str">
        <f>IF($A$59=出納帳!D115,出納帳!D115,"")</f>
        <v/>
      </c>
      <c r="E173" s="96" t="str">
        <f>IF(D173="","",出納帳!E115)</f>
        <v/>
      </c>
      <c r="F173" s="96" t="str">
        <f>IF(D173="","",出納帳!F115)</f>
        <v/>
      </c>
      <c r="G173" s="105"/>
      <c r="H173" s="105" t="str">
        <f>IF(D173="","",出納帳!H115)</f>
        <v/>
      </c>
      <c r="I173" s="86"/>
    </row>
    <row r="174" spans="1:9">
      <c r="A174" s="98" t="str">
        <f>IF(D174="","",出納帳!A116)</f>
        <v/>
      </c>
      <c r="B174" s="12" t="e">
        <f t="shared" si="12"/>
        <v>#VALUE!</v>
      </c>
      <c r="C174" s="96" t="str">
        <f>IF(D174="","",出納帳!C116)</f>
        <v/>
      </c>
      <c r="D174" s="12" t="str">
        <f>IF($A$59=出納帳!D116,出納帳!D116,"")</f>
        <v/>
      </c>
      <c r="E174" s="96" t="str">
        <f>IF(D174="","",出納帳!E116)</f>
        <v/>
      </c>
      <c r="F174" s="96" t="str">
        <f>IF(D174="","",出納帳!F116)</f>
        <v/>
      </c>
      <c r="G174" s="105"/>
      <c r="H174" s="105" t="str">
        <f>IF(D174="","",出納帳!H116)</f>
        <v/>
      </c>
      <c r="I174" s="86"/>
    </row>
    <row r="175" spans="1:9">
      <c r="A175" s="98" t="str">
        <f>IF(D175="","",出納帳!A117)</f>
        <v/>
      </c>
      <c r="B175" s="12" t="e">
        <f t="shared" si="12"/>
        <v>#VALUE!</v>
      </c>
      <c r="C175" s="96" t="str">
        <f>IF(D175="","",出納帳!C117)</f>
        <v/>
      </c>
      <c r="D175" s="12" t="str">
        <f>IF($A$59=出納帳!D117,出納帳!D117,"")</f>
        <v/>
      </c>
      <c r="E175" s="96" t="str">
        <f>IF(D175="","",出納帳!E117)</f>
        <v/>
      </c>
      <c r="F175" s="96" t="str">
        <f>IF(D175="","",出納帳!F117)</f>
        <v/>
      </c>
      <c r="G175" s="105"/>
      <c r="H175" s="105" t="str">
        <f>IF(D175="","",出納帳!H117)</f>
        <v/>
      </c>
      <c r="I175" s="86"/>
    </row>
    <row r="176" spans="1:9">
      <c r="A176" s="98" t="str">
        <f>IF(D176="","",出納帳!A118)</f>
        <v/>
      </c>
      <c r="B176" s="12" t="e">
        <f t="shared" si="12"/>
        <v>#VALUE!</v>
      </c>
      <c r="C176" s="96" t="str">
        <f>IF(D176="","",出納帳!C118)</f>
        <v/>
      </c>
      <c r="D176" s="12" t="str">
        <f>IF($A$59=出納帳!D118,出納帳!D118,"")</f>
        <v/>
      </c>
      <c r="E176" s="96" t="str">
        <f>IF(D176="","",出納帳!E118)</f>
        <v/>
      </c>
      <c r="F176" s="96" t="str">
        <f>IF(D176="","",出納帳!F118)</f>
        <v/>
      </c>
      <c r="G176" s="105"/>
      <c r="H176" s="105" t="str">
        <f>IF(D176="","",出納帳!H118)</f>
        <v/>
      </c>
      <c r="I176" s="86"/>
    </row>
    <row r="177" spans="1:9">
      <c r="A177" s="98" t="str">
        <f>IF(D177="","",出納帳!A119)</f>
        <v/>
      </c>
      <c r="B177" s="12" t="e">
        <f t="shared" si="12"/>
        <v>#VALUE!</v>
      </c>
      <c r="C177" s="96" t="str">
        <f>IF(D177="","",出納帳!C119)</f>
        <v/>
      </c>
      <c r="D177" s="12" t="str">
        <f>IF($A$59=出納帳!D119,出納帳!D119,"")</f>
        <v/>
      </c>
      <c r="E177" s="96" t="str">
        <f>IF(D177="","",出納帳!E119)</f>
        <v/>
      </c>
      <c r="F177" s="96" t="str">
        <f>IF(D177="","",出納帳!F119)</f>
        <v/>
      </c>
      <c r="G177" s="105"/>
      <c r="H177" s="105" t="str">
        <f>IF(D177="","",出納帳!H119)</f>
        <v/>
      </c>
      <c r="I177" s="86"/>
    </row>
    <row r="178" spans="1:9">
      <c r="A178" s="98" t="str">
        <f>IF(D178="","",出納帳!A120)</f>
        <v/>
      </c>
      <c r="B178" s="12" t="e">
        <f t="shared" si="12"/>
        <v>#VALUE!</v>
      </c>
      <c r="C178" s="96" t="str">
        <f>IF(D178="","",出納帳!C120)</f>
        <v/>
      </c>
      <c r="D178" s="12" t="str">
        <f>IF($A$59=出納帳!D120,出納帳!D120,"")</f>
        <v/>
      </c>
      <c r="E178" s="96" t="str">
        <f>IF(D178="","",出納帳!E120)</f>
        <v/>
      </c>
      <c r="F178" s="96" t="str">
        <f>IF(D178="","",出納帳!F120)</f>
        <v/>
      </c>
      <c r="G178" s="105"/>
      <c r="H178" s="105" t="str">
        <f>IF(D178="","",出納帳!H120)</f>
        <v/>
      </c>
      <c r="I178" s="86"/>
    </row>
    <row r="179" spans="1:9">
      <c r="A179" s="98" t="str">
        <f>IF(D179="","",出納帳!A121)</f>
        <v/>
      </c>
      <c r="B179" s="12" t="e">
        <f t="shared" si="12"/>
        <v>#VALUE!</v>
      </c>
      <c r="C179" s="96" t="str">
        <f>IF(D179="","",出納帳!C121)</f>
        <v/>
      </c>
      <c r="D179" s="12" t="str">
        <f>IF($A$59=出納帳!D121,出納帳!D121,"")</f>
        <v/>
      </c>
      <c r="E179" s="96" t="str">
        <f>IF(D179="","",出納帳!E121)</f>
        <v/>
      </c>
      <c r="F179" s="96" t="str">
        <f>IF(D179="","",出納帳!F121)</f>
        <v/>
      </c>
      <c r="G179" s="105"/>
      <c r="H179" s="105" t="str">
        <f>IF(D179="","",出納帳!H121)</f>
        <v/>
      </c>
      <c r="I179" s="86"/>
    </row>
    <row r="180" spans="1:9">
      <c r="A180" s="98" t="str">
        <f>IF(D180="","",出納帳!A122)</f>
        <v/>
      </c>
      <c r="B180" s="12" t="e">
        <f t="shared" si="12"/>
        <v>#VALUE!</v>
      </c>
      <c r="C180" s="96" t="str">
        <f>IF(D180="","",出納帳!C122)</f>
        <v/>
      </c>
      <c r="D180" s="12" t="str">
        <f>IF($A$59=出納帳!D122,出納帳!D122,"")</f>
        <v/>
      </c>
      <c r="E180" s="96" t="str">
        <f>IF(D180="","",出納帳!E122)</f>
        <v/>
      </c>
      <c r="F180" s="96" t="str">
        <f>IF(D180="","",出納帳!F122)</f>
        <v/>
      </c>
      <c r="G180" s="105"/>
      <c r="H180" s="105" t="str">
        <f>IF(D180="","",出納帳!H122)</f>
        <v/>
      </c>
      <c r="I180" s="86"/>
    </row>
    <row r="181" spans="1:9">
      <c r="A181" s="98" t="str">
        <f>IF(D181="","",出納帳!A123)</f>
        <v/>
      </c>
      <c r="B181" s="12" t="e">
        <f t="shared" si="12"/>
        <v>#VALUE!</v>
      </c>
      <c r="C181" s="96" t="str">
        <f>IF(D181="","",出納帳!C123)</f>
        <v/>
      </c>
      <c r="D181" s="12" t="str">
        <f>IF($A$59=出納帳!D123,出納帳!D123,"")</f>
        <v/>
      </c>
      <c r="E181" s="96" t="str">
        <f>IF(D181="","",出納帳!E123)</f>
        <v/>
      </c>
      <c r="F181" s="96" t="str">
        <f>IF(D181="","",出納帳!F123)</f>
        <v/>
      </c>
      <c r="G181" s="105"/>
      <c r="H181" s="105" t="str">
        <f>IF(D181="","",出納帳!H123)</f>
        <v/>
      </c>
      <c r="I181" s="86"/>
    </row>
    <row r="182" spans="1:9">
      <c r="A182" s="98" t="str">
        <f>IF(D182="","",出納帳!A124)</f>
        <v/>
      </c>
      <c r="B182" s="12" t="e">
        <f t="shared" si="12"/>
        <v>#VALUE!</v>
      </c>
      <c r="C182" s="96" t="str">
        <f>IF(D182="","",出納帳!C124)</f>
        <v/>
      </c>
      <c r="D182" s="12" t="str">
        <f>IF($A$59=出納帳!D124,出納帳!D124,"")</f>
        <v/>
      </c>
      <c r="E182" s="96" t="str">
        <f>IF(D182="","",出納帳!E124)</f>
        <v/>
      </c>
      <c r="F182" s="96" t="str">
        <f>IF(D182="","",出納帳!F124)</f>
        <v/>
      </c>
      <c r="G182" s="105"/>
      <c r="H182" s="105" t="str">
        <f>IF(D182="","",出納帳!H124)</f>
        <v/>
      </c>
      <c r="I182" s="86"/>
    </row>
    <row r="183" spans="1:9">
      <c r="A183" s="98" t="str">
        <f>IF(D183="","",出納帳!A125)</f>
        <v/>
      </c>
      <c r="B183" s="12" t="e">
        <f t="shared" si="12"/>
        <v>#VALUE!</v>
      </c>
      <c r="C183" s="96" t="str">
        <f>IF(D183="","",出納帳!C125)</f>
        <v/>
      </c>
      <c r="D183" s="12" t="str">
        <f>IF($A$59=出納帳!D125,出納帳!D125,"")</f>
        <v/>
      </c>
      <c r="E183" s="96" t="str">
        <f>IF(D183="","",出納帳!E125)</f>
        <v/>
      </c>
      <c r="F183" s="96" t="str">
        <f>IF(D183="","",出納帳!F125)</f>
        <v/>
      </c>
      <c r="G183" s="105"/>
      <c r="H183" s="105" t="str">
        <f>IF(D183="","",出納帳!H125)</f>
        <v/>
      </c>
      <c r="I183" s="86"/>
    </row>
    <row r="184" spans="1:9">
      <c r="A184" s="98" t="str">
        <f>IF(D184="","",出納帳!A126)</f>
        <v/>
      </c>
      <c r="B184" s="12" t="e">
        <f t="shared" si="12"/>
        <v>#VALUE!</v>
      </c>
      <c r="C184" s="96" t="str">
        <f>IF(D184="","",出納帳!C126)</f>
        <v/>
      </c>
      <c r="D184" s="12" t="str">
        <f>IF($A$59=出納帳!D126,出納帳!D126,"")</f>
        <v/>
      </c>
      <c r="E184" s="96" t="str">
        <f>IF(D184="","",出納帳!E126)</f>
        <v/>
      </c>
      <c r="F184" s="96" t="str">
        <f>IF(D184="","",出納帳!F126)</f>
        <v/>
      </c>
      <c r="G184" s="105"/>
      <c r="H184" s="105" t="str">
        <f>IF(D184="","",出納帳!H126)</f>
        <v/>
      </c>
      <c r="I184" s="86"/>
    </row>
    <row r="185" spans="1:9">
      <c r="A185" s="98" t="str">
        <f>IF(D185="","",出納帳!A127)</f>
        <v/>
      </c>
      <c r="B185" s="12" t="e">
        <f t="shared" si="12"/>
        <v>#VALUE!</v>
      </c>
      <c r="C185" s="96" t="str">
        <f>IF(D185="","",出納帳!C127)</f>
        <v/>
      </c>
      <c r="D185" s="12" t="str">
        <f>IF($A$59=出納帳!D127,出納帳!D127,"")</f>
        <v/>
      </c>
      <c r="E185" s="96" t="str">
        <f>IF(D185="","",出納帳!E127)</f>
        <v/>
      </c>
      <c r="F185" s="96" t="str">
        <f>IF(D185="","",出納帳!F127)</f>
        <v/>
      </c>
      <c r="G185" s="105"/>
      <c r="H185" s="105" t="str">
        <f>IF(D185="","",出納帳!H127)</f>
        <v/>
      </c>
      <c r="I185" s="86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8.75" customWidth="1"/>
    <col min="7" max="8" width="9" style="65"/>
  </cols>
  <sheetData>
    <row r="1" spans="1:8">
      <c r="A1" s="74"/>
      <c r="B1" s="1"/>
      <c r="C1" s="75" t="s">
        <v>14</v>
      </c>
      <c r="D1" s="74" t="s">
        <v>118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 t="str">
        <f t="shared" ref="C2:C21" si="0">IFERROR(VLOOKUP(A2,$B$41:$H$165,2,FALSE),"")</f>
        <v/>
      </c>
      <c r="D2" s="78" t="str">
        <f t="shared" ref="D2:D21" si="1">IFERROR(VLOOKUP(A2,$B$41:$H$165,3,FALSE),"")</f>
        <v/>
      </c>
      <c r="E2" s="78" t="str">
        <f t="shared" ref="E2:E21" si="2">IFERROR(VLOOKUP(A2,$B$41:$H$165,4,FALSE),"")</f>
        <v/>
      </c>
      <c r="F2" s="78" t="str">
        <f t="shared" ref="F2:F21" si="3">IFERROR(VLOOKUP(A2,$B$41:$H$165,5,FALSE),"")</f>
        <v/>
      </c>
      <c r="G2" s="80"/>
      <c r="H2" s="80" t="str">
        <f t="shared" ref="H2:H21" si="4">IFERROR(VLOOKUP(A2,$B$41:$H$165,7,FALSE),"")</f>
        <v/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H22" s="65">
        <f>SUM(H2:H21)</f>
        <v>0</v>
      </c>
    </row>
    <row r="24" spans="1:8">
      <c r="E24" s="102" t="s">
        <v>15</v>
      </c>
      <c r="F24" s="103"/>
      <c r="G24" s="106"/>
      <c r="H24" s="104" t="s">
        <v>17</v>
      </c>
    </row>
    <row r="25" spans="1:8">
      <c r="E25" s="99" t="s">
        <v>119</v>
      </c>
      <c r="F25" s="100"/>
      <c r="G25" s="106"/>
      <c r="H25" s="101">
        <f t="shared" ref="H25:H30" si="5">SUMIF($E$2:$E$21,E25,$H$2:$H$399)</f>
        <v>0</v>
      </c>
    </row>
    <row r="26" spans="1:8">
      <c r="E26" s="99"/>
      <c r="F26" s="100"/>
      <c r="G26" s="106"/>
      <c r="H26" s="101">
        <f t="shared" si="5"/>
        <v>0</v>
      </c>
    </row>
    <row r="27" spans="1:8">
      <c r="E27" s="99"/>
      <c r="F27" s="100"/>
      <c r="G27" s="106"/>
      <c r="H27" s="101">
        <f t="shared" si="5"/>
        <v>0</v>
      </c>
    </row>
    <row r="28" spans="1:8">
      <c r="E28" s="99"/>
      <c r="F28" s="100"/>
      <c r="G28" s="106"/>
      <c r="H28" s="101">
        <f t="shared" si="5"/>
        <v>0</v>
      </c>
    </row>
    <row r="29" spans="1:8">
      <c r="E29" s="99"/>
      <c r="F29" s="100"/>
      <c r="G29" s="106"/>
      <c r="H29" s="101">
        <f t="shared" si="5"/>
        <v>0</v>
      </c>
    </row>
    <row r="30" spans="1:8">
      <c r="E30" s="99"/>
      <c r="F30" s="100"/>
      <c r="G30" s="106"/>
      <c r="H30" s="101">
        <f t="shared" si="5"/>
        <v>0</v>
      </c>
    </row>
    <row r="31" spans="1:8">
      <c r="E31" s="99"/>
      <c r="F31" s="100"/>
      <c r="G31" s="106"/>
      <c r="H31" s="101">
        <f>SUM(H25:H30)</f>
        <v>0</v>
      </c>
    </row>
    <row r="39" spans="1:9">
      <c r="A39" s="74" t="s">
        <v>118</v>
      </c>
    </row>
    <row r="40" spans="1:9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  <c r="I40" s="13"/>
    </row>
    <row r="41" spans="1:9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IF(D41="","",出納帳!F3)</f>
        <v/>
      </c>
      <c r="G41" s="105"/>
      <c r="H41" s="105" t="str">
        <f>IF(D41="","",出納帳!H3)</f>
        <v/>
      </c>
      <c r="I41" s="97"/>
    </row>
    <row r="42" spans="1:9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IF(D42="","",出納帳!F4)</f>
        <v/>
      </c>
      <c r="G42" s="105"/>
      <c r="H42" s="105" t="str">
        <f>IF(D42="","",出納帳!H4)</f>
        <v/>
      </c>
      <c r="I42" s="86"/>
    </row>
    <row r="43" spans="1:9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IF(D43="","",出納帳!F5)</f>
        <v/>
      </c>
      <c r="G43" s="105"/>
      <c r="H43" s="105" t="str">
        <f>IF(D43="","",出納帳!H5)</f>
        <v/>
      </c>
      <c r="I43" s="86"/>
    </row>
    <row r="44" spans="1:9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IF(D44="","",出納帳!F6)</f>
        <v/>
      </c>
      <c r="G44" s="105"/>
      <c r="H44" s="105" t="str">
        <f>IF(D44="","",出納帳!H6)</f>
        <v/>
      </c>
      <c r="I44" s="86"/>
    </row>
    <row r="45" spans="1:9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IF(D45="","",出納帳!F7)</f>
        <v/>
      </c>
      <c r="G45" s="105"/>
      <c r="H45" s="105" t="str">
        <f>IF(D45="","",出納帳!H7)</f>
        <v/>
      </c>
      <c r="I45" s="86"/>
    </row>
    <row r="46" spans="1:9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IF(D46="","",出納帳!F8)</f>
        <v/>
      </c>
      <c r="G46" s="105"/>
      <c r="H46" s="105" t="str">
        <f>IF(D46="","",出納帳!H8)</f>
        <v/>
      </c>
      <c r="I46" s="86"/>
    </row>
    <row r="47" spans="1:9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IF(D47="","",出納帳!F9)</f>
        <v/>
      </c>
      <c r="G47" s="105"/>
      <c r="H47" s="105" t="str">
        <f>IF(D47="","",出納帳!H9)</f>
        <v/>
      </c>
      <c r="I47" s="86"/>
    </row>
    <row r="48" spans="1:9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IF(D48="","",出納帳!F10)</f>
        <v/>
      </c>
      <c r="G48" s="105"/>
      <c r="H48" s="105" t="str">
        <f>IF(D48="","",出納帳!H10)</f>
        <v/>
      </c>
      <c r="I48" s="86"/>
    </row>
    <row r="49" spans="1:9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IF(D49="","",出納帳!F11)</f>
        <v/>
      </c>
      <c r="G49" s="105"/>
      <c r="H49" s="105" t="str">
        <f>IF(D49="","",出納帳!H11)</f>
        <v/>
      </c>
      <c r="I49" s="86"/>
    </row>
    <row r="50" spans="1:9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IF(D50="","",出納帳!F12)</f>
        <v/>
      </c>
      <c r="G50" s="105"/>
      <c r="H50" s="105" t="str">
        <f>IF(D50="","",出納帳!H12)</f>
        <v/>
      </c>
      <c r="I50" s="86"/>
    </row>
    <row r="51" spans="1:9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IF(D51="","",出納帳!F13)</f>
        <v/>
      </c>
      <c r="G51" s="105"/>
      <c r="H51" s="105" t="str">
        <f>IF(D51="","",出納帳!H13)</f>
        <v/>
      </c>
      <c r="I51" s="86"/>
    </row>
    <row r="52" spans="1:9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IF(D52="","",出納帳!F14)</f>
        <v/>
      </c>
      <c r="G52" s="105"/>
      <c r="H52" s="105" t="str">
        <f>IF(D52="","",出納帳!H14)</f>
        <v/>
      </c>
      <c r="I52" s="86"/>
    </row>
    <row r="53" spans="1:9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IF(D53="","",出納帳!F15)</f>
        <v/>
      </c>
      <c r="G53" s="105"/>
      <c r="H53" s="105" t="str">
        <f>IF(D53="","",出納帳!H15)</f>
        <v/>
      </c>
      <c r="I53" s="86"/>
    </row>
    <row r="54" spans="1:9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IF(D54="","",出納帳!F16)</f>
        <v/>
      </c>
      <c r="G54" s="105"/>
      <c r="H54" s="105" t="str">
        <f>IF(D54="","",出納帳!H16)</f>
        <v/>
      </c>
      <c r="I54" s="86"/>
    </row>
    <row r="55" spans="1:9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IF(D55="","",出納帳!F17)</f>
        <v/>
      </c>
      <c r="G55" s="105"/>
      <c r="H55" s="105" t="str">
        <f>IF(D55="","",出納帳!H17)</f>
        <v/>
      </c>
      <c r="I55" s="86"/>
    </row>
    <row r="56" spans="1:9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IF(D56="","",出納帳!F18)</f>
        <v/>
      </c>
      <c r="G56" s="105"/>
      <c r="H56" s="105" t="str">
        <f>IF(D56="","",出納帳!H18)</f>
        <v/>
      </c>
      <c r="I56" s="86"/>
    </row>
    <row r="57" spans="1:9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IF(D57="","",出納帳!F19)</f>
        <v/>
      </c>
      <c r="G57" s="105"/>
      <c r="H57" s="105" t="str">
        <f>IF(D57="","",出納帳!H19)</f>
        <v/>
      </c>
      <c r="I57" s="86"/>
    </row>
    <row r="58" spans="1:9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IF(D58="","",出納帳!F20)</f>
        <v/>
      </c>
      <c r="G58" s="105"/>
      <c r="H58" s="105" t="str">
        <f>IF(D58="","",出納帳!H20)</f>
        <v/>
      </c>
      <c r="I58" s="86"/>
    </row>
    <row r="59" spans="1:9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IF(D59="","",出納帳!F21)</f>
        <v/>
      </c>
      <c r="G59" s="105"/>
      <c r="H59" s="105" t="str">
        <f>IF(D59="","",出納帳!H21)</f>
        <v/>
      </c>
      <c r="I59" s="86"/>
    </row>
    <row r="60" spans="1:9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IF(D60="","",出納帳!F22)</f>
        <v/>
      </c>
      <c r="G60" s="105"/>
      <c r="H60" s="105" t="str">
        <f>IF(D60="","",出納帳!H22)</f>
        <v/>
      </c>
      <c r="I60" s="86"/>
    </row>
    <row r="61" spans="1:9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IF(D61="","",出納帳!F23)</f>
        <v/>
      </c>
      <c r="G61" s="105"/>
      <c r="H61" s="105" t="str">
        <f>IF(D61="","",出納帳!H23)</f>
        <v/>
      </c>
      <c r="I61" s="86"/>
    </row>
    <row r="62" spans="1:9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IF(D62="","",出納帳!F24)</f>
        <v/>
      </c>
      <c r="G62" s="105"/>
      <c r="H62" s="105" t="str">
        <f>IF(D62="","",出納帳!H24)</f>
        <v/>
      </c>
      <c r="I62" s="86"/>
    </row>
    <row r="63" spans="1:9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IF(D63="","",出納帳!F25)</f>
        <v/>
      </c>
      <c r="G63" s="105"/>
      <c r="H63" s="105" t="str">
        <f>IF(D63="","",出納帳!H25)</f>
        <v/>
      </c>
      <c r="I63" s="86"/>
    </row>
    <row r="64" spans="1:9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IF(D64="","",出納帳!F26)</f>
        <v/>
      </c>
      <c r="G64" s="105"/>
      <c r="H64" s="105" t="str">
        <f>IF(D64="","",出納帳!H26)</f>
        <v/>
      </c>
      <c r="I64" s="86"/>
    </row>
    <row r="65" spans="1:9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IF(D65="","",出納帳!F27)</f>
        <v/>
      </c>
      <c r="G65" s="105"/>
      <c r="H65" s="105" t="str">
        <f>IF(D65="","",出納帳!H27)</f>
        <v/>
      </c>
      <c r="I65" s="86"/>
    </row>
    <row r="66" spans="1:9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IF(D66="","",出納帳!F28)</f>
        <v/>
      </c>
      <c r="G66" s="105"/>
      <c r="H66" s="105" t="str">
        <f>IF(D66="","",出納帳!H28)</f>
        <v/>
      </c>
      <c r="I66" s="86"/>
    </row>
    <row r="67" spans="1:9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IF(D67="","",出納帳!F29)</f>
        <v/>
      </c>
      <c r="G67" s="105"/>
      <c r="H67" s="105" t="str">
        <f>IF(D67="","",出納帳!H29)</f>
        <v/>
      </c>
      <c r="I67" s="86"/>
    </row>
    <row r="68" spans="1:9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IF(D68="","",出納帳!F30)</f>
        <v/>
      </c>
      <c r="G68" s="105"/>
      <c r="H68" s="105" t="str">
        <f>IF(D68="","",出納帳!H30)</f>
        <v/>
      </c>
      <c r="I68" s="86"/>
    </row>
    <row r="69" spans="1:9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IF(D69="","",出納帳!F31)</f>
        <v/>
      </c>
      <c r="G69" s="105"/>
      <c r="H69" s="105" t="str">
        <f>IF(D69="","",出納帳!H31)</f>
        <v/>
      </c>
      <c r="I69" s="86"/>
    </row>
    <row r="70" spans="1:9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IF(D70="","",出納帳!F32)</f>
        <v/>
      </c>
      <c r="G70" s="105"/>
      <c r="H70" s="105" t="str">
        <f>IF(D70="","",出納帳!H32)</f>
        <v/>
      </c>
      <c r="I70" s="86"/>
    </row>
    <row r="71" spans="1:9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IF(D71="","",出納帳!F33)</f>
        <v/>
      </c>
      <c r="G71" s="105"/>
      <c r="H71" s="105" t="str">
        <f>IF(D71="","",出納帳!H33)</f>
        <v/>
      </c>
      <c r="I71" s="86"/>
    </row>
    <row r="72" spans="1:9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IF(D72="","",出納帳!F34)</f>
        <v/>
      </c>
      <c r="G72" s="105"/>
      <c r="H72" s="105" t="str">
        <f>IF(D72="","",出納帳!H34)</f>
        <v/>
      </c>
      <c r="I72" s="86"/>
    </row>
    <row r="73" spans="1:9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IF(D73="","",出納帳!F35)</f>
        <v/>
      </c>
      <c r="G73" s="105"/>
      <c r="H73" s="105" t="str">
        <f>IF(D73="","",出納帳!H35)</f>
        <v/>
      </c>
      <c r="I73" s="86"/>
    </row>
    <row r="74" spans="1:9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IF(D74="","",出納帳!F36)</f>
        <v/>
      </c>
      <c r="G74" s="105"/>
      <c r="H74" s="105" t="str">
        <f>IF(D74="","",出納帳!H36)</f>
        <v/>
      </c>
      <c r="I74" s="86"/>
    </row>
    <row r="75" spans="1:9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IF(D75="","",出納帳!F37)</f>
        <v/>
      </c>
      <c r="G75" s="105"/>
      <c r="H75" s="105" t="str">
        <f>IF(D75="","",出納帳!H37)</f>
        <v/>
      </c>
      <c r="I75" s="86"/>
    </row>
    <row r="76" spans="1:9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IF(D76="","",出納帳!F38)</f>
        <v/>
      </c>
      <c r="G76" s="105"/>
      <c r="H76" s="105" t="str">
        <f>IF(D76="","",出納帳!H38)</f>
        <v/>
      </c>
      <c r="I76" s="86"/>
    </row>
    <row r="77" spans="1:9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IF(D77="","",出納帳!F39)</f>
        <v/>
      </c>
      <c r="G77" s="105"/>
      <c r="H77" s="105" t="str">
        <f>IF(D77="","",出納帳!H39)</f>
        <v/>
      </c>
      <c r="I77" s="86"/>
    </row>
    <row r="78" spans="1:9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IF(D78="","",出納帳!F40)</f>
        <v/>
      </c>
      <c r="G78" s="105"/>
      <c r="H78" s="105" t="str">
        <f>IF(D78="","",出納帳!H40)</f>
        <v/>
      </c>
      <c r="I78" s="86"/>
    </row>
    <row r="79" spans="1:9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IF(D79="","",出納帳!F41)</f>
        <v/>
      </c>
      <c r="G79" s="105"/>
      <c r="H79" s="105" t="str">
        <f>IF(D79="","",出納帳!H41)</f>
        <v/>
      </c>
      <c r="I79" s="86"/>
    </row>
    <row r="80" spans="1:9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IF(D80="","",出納帳!F42)</f>
        <v/>
      </c>
      <c r="G80" s="105"/>
      <c r="H80" s="105" t="str">
        <f>IF(D80="","",出納帳!H42)</f>
        <v/>
      </c>
      <c r="I80" s="86"/>
    </row>
    <row r="81" spans="1:9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IF(D81="","",出納帳!F43)</f>
        <v/>
      </c>
      <c r="G81" s="105"/>
      <c r="H81" s="105" t="str">
        <f>IF(D81="","",出納帳!H43)</f>
        <v/>
      </c>
      <c r="I81" s="86"/>
    </row>
    <row r="82" spans="1:9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IF(D82="","",出納帳!F44)</f>
        <v/>
      </c>
      <c r="G82" s="105"/>
      <c r="H82" s="105" t="str">
        <f>IF(D82="","",出納帳!H44)</f>
        <v/>
      </c>
      <c r="I82" s="86"/>
    </row>
    <row r="83" spans="1:9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IF(D83="","",出納帳!F45)</f>
        <v/>
      </c>
      <c r="G83" s="105"/>
      <c r="H83" s="105" t="str">
        <f>IF(D83="","",出納帳!H45)</f>
        <v/>
      </c>
      <c r="I83" s="86"/>
    </row>
    <row r="84" spans="1:9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IF(D84="","",出納帳!F46)</f>
        <v/>
      </c>
      <c r="G84" s="105"/>
      <c r="H84" s="105" t="str">
        <f>IF(D84="","",出納帳!H46)</f>
        <v/>
      </c>
      <c r="I84" s="86"/>
    </row>
    <row r="85" spans="1:9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IF(D85="","",出納帳!F47)</f>
        <v/>
      </c>
      <c r="G85" s="105"/>
      <c r="H85" s="105" t="str">
        <f>IF(D85="","",出納帳!H47)</f>
        <v/>
      </c>
      <c r="I85" s="86"/>
    </row>
    <row r="86" spans="1:9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IF(D86="","",出納帳!F48)</f>
        <v/>
      </c>
      <c r="G86" s="105"/>
      <c r="H86" s="105" t="str">
        <f>IF(D86="","",出納帳!H48)</f>
        <v/>
      </c>
      <c r="I86" s="86"/>
    </row>
    <row r="87" spans="1:9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IF(D87="","",出納帳!F49)</f>
        <v/>
      </c>
      <c r="G87" s="105"/>
      <c r="H87" s="105" t="str">
        <f>IF(D87="","",出納帳!H49)</f>
        <v/>
      </c>
      <c r="I87" s="86"/>
    </row>
    <row r="88" spans="1:9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IF(D88="","",出納帳!F50)</f>
        <v/>
      </c>
      <c r="G88" s="105"/>
      <c r="H88" s="105" t="str">
        <f>IF(D88="","",出納帳!H50)</f>
        <v/>
      </c>
      <c r="I88" s="86"/>
    </row>
    <row r="89" spans="1:9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IF(D89="","",出納帳!F51)</f>
        <v/>
      </c>
      <c r="G89" s="105"/>
      <c r="H89" s="105" t="str">
        <f>IF(D89="","",出納帳!H51)</f>
        <v/>
      </c>
      <c r="I89" s="86"/>
    </row>
    <row r="90" spans="1:9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IF(D90="","",出納帳!F52)</f>
        <v/>
      </c>
      <c r="G90" s="105"/>
      <c r="H90" s="105" t="str">
        <f>IF(D90="","",出納帳!H52)</f>
        <v/>
      </c>
      <c r="I90" s="86"/>
    </row>
    <row r="91" spans="1:9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IF(D91="","",出納帳!F53)</f>
        <v/>
      </c>
      <c r="G91" s="105"/>
      <c r="H91" s="105" t="str">
        <f>IF(D91="","",出納帳!H53)</f>
        <v/>
      </c>
      <c r="I91" s="86"/>
    </row>
    <row r="92" spans="1:9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IF(D92="","",出納帳!F54)</f>
        <v/>
      </c>
      <c r="G92" s="105"/>
      <c r="H92" s="105" t="str">
        <f>IF(D92="","",出納帳!H54)</f>
        <v/>
      </c>
      <c r="I92" s="86"/>
    </row>
    <row r="93" spans="1:9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IF(D93="","",出納帳!F55)</f>
        <v/>
      </c>
      <c r="G93" s="105"/>
      <c r="H93" s="105" t="str">
        <f>IF(D93="","",出納帳!H55)</f>
        <v/>
      </c>
      <c r="I93" s="86"/>
    </row>
    <row r="94" spans="1:9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IF(D94="","",出納帳!F56)</f>
        <v/>
      </c>
      <c r="G94" s="105"/>
      <c r="H94" s="105" t="str">
        <f>IF(D94="","",出納帳!H56)</f>
        <v/>
      </c>
      <c r="I94" s="86"/>
    </row>
    <row r="95" spans="1:9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IF(D95="","",出納帳!F57)</f>
        <v/>
      </c>
      <c r="G95" s="105"/>
      <c r="H95" s="105" t="str">
        <f>IF(D95="","",出納帳!H57)</f>
        <v/>
      </c>
      <c r="I95" s="86"/>
    </row>
    <row r="96" spans="1:9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IF(D96="","",出納帳!F58)</f>
        <v/>
      </c>
      <c r="G96" s="105"/>
      <c r="H96" s="105" t="str">
        <f>IF(D96="","",出納帳!H58)</f>
        <v/>
      </c>
      <c r="I96" s="86"/>
    </row>
    <row r="97" spans="1:9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IF(D97="","",出納帳!F59)</f>
        <v/>
      </c>
      <c r="G97" s="105"/>
      <c r="H97" s="105" t="str">
        <f>IF(D97="","",出納帳!H59)</f>
        <v/>
      </c>
      <c r="I97" s="86"/>
    </row>
    <row r="98" spans="1:9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IF(D98="","",出納帳!F60)</f>
        <v/>
      </c>
      <c r="G98" s="105"/>
      <c r="H98" s="105" t="str">
        <f>IF(D98="","",出納帳!H60)</f>
        <v/>
      </c>
      <c r="I98" s="86"/>
    </row>
    <row r="99" spans="1:9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IF(D99="","",出納帳!F61)</f>
        <v/>
      </c>
      <c r="G99" s="105"/>
      <c r="H99" s="105" t="str">
        <f>IF(D99="","",出納帳!H61)</f>
        <v/>
      </c>
      <c r="I99" s="86"/>
    </row>
    <row r="100" spans="1:9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IF(D100="","",出納帳!F62)</f>
        <v/>
      </c>
      <c r="G100" s="105"/>
      <c r="H100" s="105" t="str">
        <f>IF(D100="","",出納帳!H62)</f>
        <v/>
      </c>
      <c r="I100" s="86"/>
    </row>
    <row r="101" spans="1:9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IF(D101="","",出納帳!F63)</f>
        <v/>
      </c>
      <c r="G101" s="105"/>
      <c r="H101" s="105" t="str">
        <f>IF(D101="","",出納帳!H63)</f>
        <v/>
      </c>
      <c r="I101" s="86"/>
    </row>
    <row r="102" spans="1:9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IF(D102="","",出納帳!F64)</f>
        <v/>
      </c>
      <c r="G102" s="105"/>
      <c r="H102" s="105" t="str">
        <f>IF(D102="","",出納帳!H64)</f>
        <v/>
      </c>
      <c r="I102" s="86"/>
    </row>
    <row r="103" spans="1:9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IF(D103="","",出納帳!F65)</f>
        <v/>
      </c>
      <c r="G103" s="105"/>
      <c r="H103" s="105" t="str">
        <f>IF(D103="","",出納帳!H65)</f>
        <v/>
      </c>
      <c r="I103" s="86"/>
    </row>
    <row r="104" spans="1:9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IF(D104="","",出納帳!F66)</f>
        <v/>
      </c>
      <c r="G104" s="105"/>
      <c r="H104" s="105" t="str">
        <f>IF(D104="","",出納帳!H66)</f>
        <v/>
      </c>
      <c r="I104" s="86"/>
    </row>
    <row r="105" spans="1:9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IF(D105="","",出納帳!F67)</f>
        <v/>
      </c>
      <c r="G105" s="105"/>
      <c r="H105" s="105" t="str">
        <f>IF(D105="","",出納帳!H67)</f>
        <v/>
      </c>
      <c r="I105" s="86"/>
    </row>
    <row r="106" spans="1:9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IF(D106="","",出納帳!F68)</f>
        <v/>
      </c>
      <c r="G106" s="105"/>
      <c r="H106" s="105" t="str">
        <f>IF(D106="","",出納帳!H68)</f>
        <v/>
      </c>
      <c r="I106" s="86"/>
    </row>
    <row r="107" spans="1:9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IF(D107="","",出納帳!F69)</f>
        <v/>
      </c>
      <c r="G107" s="105"/>
      <c r="H107" s="105" t="str">
        <f>IF(D107="","",出納帳!H69)</f>
        <v/>
      </c>
      <c r="I107" s="86"/>
    </row>
    <row r="108" spans="1:9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IF(D108="","",出納帳!F70)</f>
        <v/>
      </c>
      <c r="G108" s="105"/>
      <c r="H108" s="105" t="str">
        <f>IF(D108="","",出納帳!H70)</f>
        <v/>
      </c>
      <c r="I108" s="86"/>
    </row>
    <row r="109" spans="1:9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IF(D109="","",出納帳!F71)</f>
        <v/>
      </c>
      <c r="G109" s="105"/>
      <c r="H109" s="105" t="str">
        <f>IF(D109="","",出納帳!H71)</f>
        <v/>
      </c>
      <c r="I109" s="86"/>
    </row>
    <row r="110" spans="1:9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IF(D110="","",出納帳!F72)</f>
        <v/>
      </c>
      <c r="G110" s="105"/>
      <c r="H110" s="105" t="str">
        <f>IF(D110="","",出納帳!H72)</f>
        <v/>
      </c>
      <c r="I110" s="86"/>
    </row>
    <row r="111" spans="1:9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IF(D111="","",出納帳!F73)</f>
        <v/>
      </c>
      <c r="G111" s="105"/>
      <c r="H111" s="105" t="str">
        <f>IF(D111="","",出納帳!H73)</f>
        <v/>
      </c>
      <c r="I111" s="86"/>
    </row>
    <row r="112" spans="1:9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IF(D112="","",出納帳!F74)</f>
        <v/>
      </c>
      <c r="G112" s="105"/>
      <c r="H112" s="105" t="str">
        <f>IF(D112="","",出納帳!H74)</f>
        <v/>
      </c>
      <c r="I112" s="86"/>
    </row>
    <row r="113" spans="1:9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IF(D113="","",出納帳!F75)</f>
        <v/>
      </c>
      <c r="G113" s="105"/>
      <c r="H113" s="105" t="str">
        <f>IF(D113="","",出納帳!H75)</f>
        <v/>
      </c>
      <c r="I113" s="86"/>
    </row>
    <row r="114" spans="1:9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IF(D114="","",出納帳!F76)</f>
        <v/>
      </c>
      <c r="G114" s="105"/>
      <c r="H114" s="105" t="str">
        <f>IF(D114="","",出納帳!H76)</f>
        <v/>
      </c>
      <c r="I114" s="86"/>
    </row>
    <row r="115" spans="1:9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IF(D115="","",出納帳!F77)</f>
        <v/>
      </c>
      <c r="G115" s="105"/>
      <c r="H115" s="105" t="str">
        <f>IF(D115="","",出納帳!H77)</f>
        <v/>
      </c>
      <c r="I115" s="86"/>
    </row>
    <row r="116" spans="1:9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IF(D116="","",出納帳!F78)</f>
        <v/>
      </c>
      <c r="G116" s="105"/>
      <c r="H116" s="105" t="str">
        <f>IF(D116="","",出納帳!H78)</f>
        <v/>
      </c>
      <c r="I116" s="86"/>
    </row>
    <row r="117" spans="1:9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IF(D117="","",出納帳!F79)</f>
        <v/>
      </c>
      <c r="G117" s="105"/>
      <c r="H117" s="105" t="str">
        <f>IF(D117="","",出納帳!H79)</f>
        <v/>
      </c>
      <c r="I117" s="86"/>
    </row>
    <row r="118" spans="1:9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IF(D118="","",出納帳!F80)</f>
        <v/>
      </c>
      <c r="G118" s="105"/>
      <c r="H118" s="105" t="str">
        <f>IF(D118="","",出納帳!H80)</f>
        <v/>
      </c>
      <c r="I118" s="86"/>
    </row>
    <row r="119" spans="1:9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IF(D119="","",出納帳!F81)</f>
        <v/>
      </c>
      <c r="G119" s="105"/>
      <c r="H119" s="105" t="str">
        <f>IF(D119="","",出納帳!H81)</f>
        <v/>
      </c>
      <c r="I119" s="86"/>
    </row>
    <row r="120" spans="1:9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IF(D120="","",出納帳!F82)</f>
        <v/>
      </c>
      <c r="G120" s="105"/>
      <c r="H120" s="105" t="str">
        <f>IF(D120="","",出納帳!H82)</f>
        <v/>
      </c>
      <c r="I120" s="86"/>
    </row>
    <row r="121" spans="1:9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IF(D121="","",出納帳!F83)</f>
        <v/>
      </c>
      <c r="G121" s="105"/>
      <c r="H121" s="105" t="str">
        <f>IF(D121="","",出納帳!H83)</f>
        <v/>
      </c>
      <c r="I121" s="86"/>
    </row>
    <row r="122" spans="1:9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IF(D122="","",出納帳!F84)</f>
        <v/>
      </c>
      <c r="G122" s="105"/>
      <c r="H122" s="105" t="str">
        <f>IF(D122="","",出納帳!H84)</f>
        <v/>
      </c>
      <c r="I122" s="86"/>
    </row>
    <row r="123" spans="1:9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IF(D123="","",出納帳!F85)</f>
        <v/>
      </c>
      <c r="G123" s="105"/>
      <c r="H123" s="105" t="str">
        <f>IF(D123="","",出納帳!H85)</f>
        <v/>
      </c>
      <c r="I123" s="86"/>
    </row>
    <row r="124" spans="1:9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IF(D124="","",出納帳!F86)</f>
        <v/>
      </c>
      <c r="G124" s="105"/>
      <c r="H124" s="105" t="str">
        <f>IF(D124="","",出納帳!H86)</f>
        <v/>
      </c>
      <c r="I124" s="86"/>
    </row>
    <row r="125" spans="1:9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IF(D125="","",出納帳!F87)</f>
        <v/>
      </c>
      <c r="G125" s="105"/>
      <c r="H125" s="105" t="str">
        <f>IF(D125="","",出納帳!H87)</f>
        <v/>
      </c>
      <c r="I125" s="86"/>
    </row>
    <row r="126" spans="1:9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IF(D126="","",出納帳!F88)</f>
        <v/>
      </c>
      <c r="G126" s="105"/>
      <c r="H126" s="105" t="str">
        <f>IF(D126="","",出納帳!H88)</f>
        <v/>
      </c>
      <c r="I126" s="86"/>
    </row>
    <row r="127" spans="1:9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IF(D127="","",出納帳!F89)</f>
        <v/>
      </c>
      <c r="G127" s="105"/>
      <c r="H127" s="105" t="str">
        <f>IF(D127="","",出納帳!H89)</f>
        <v/>
      </c>
      <c r="I127" s="86"/>
    </row>
    <row r="128" spans="1:9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IF(D128="","",出納帳!F90)</f>
        <v/>
      </c>
      <c r="G128" s="105"/>
      <c r="H128" s="105" t="str">
        <f>IF(D128="","",出納帳!H90)</f>
        <v/>
      </c>
      <c r="I128" s="86"/>
    </row>
    <row r="129" spans="1:9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IF(D129="","",出納帳!F91)</f>
        <v/>
      </c>
      <c r="G129" s="105"/>
      <c r="H129" s="105" t="str">
        <f>IF(D129="","",出納帳!H91)</f>
        <v/>
      </c>
      <c r="I129" s="86"/>
    </row>
    <row r="130" spans="1:9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IF(D130="","",出納帳!F92)</f>
        <v/>
      </c>
      <c r="G130" s="105"/>
      <c r="H130" s="105" t="str">
        <f>IF(D130="","",出納帳!H92)</f>
        <v/>
      </c>
      <c r="I130" s="86"/>
    </row>
    <row r="131" spans="1:9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IF(D131="","",出納帳!F93)</f>
        <v/>
      </c>
      <c r="G131" s="105"/>
      <c r="H131" s="105" t="str">
        <f>IF(D131="","",出納帳!H93)</f>
        <v/>
      </c>
      <c r="I131" s="86"/>
    </row>
    <row r="132" spans="1:9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IF(D132="","",出納帳!F94)</f>
        <v/>
      </c>
      <c r="G132" s="105"/>
      <c r="H132" s="105" t="str">
        <f>IF(D132="","",出納帳!H94)</f>
        <v/>
      </c>
      <c r="I132" s="86"/>
    </row>
    <row r="133" spans="1:9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IF(D133="","",出納帳!F95)</f>
        <v/>
      </c>
      <c r="G133" s="105"/>
      <c r="H133" s="105" t="str">
        <f>IF(D133="","",出納帳!H95)</f>
        <v/>
      </c>
      <c r="I133" s="86"/>
    </row>
    <row r="134" spans="1:9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IF(D134="","",出納帳!F96)</f>
        <v/>
      </c>
      <c r="G134" s="105"/>
      <c r="H134" s="105" t="str">
        <f>IF(D134="","",出納帳!H96)</f>
        <v/>
      </c>
      <c r="I134" s="86"/>
    </row>
    <row r="135" spans="1:9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IF(D135="","",出納帳!F97)</f>
        <v/>
      </c>
      <c r="G135" s="105"/>
      <c r="H135" s="105" t="str">
        <f>IF(D135="","",出納帳!H97)</f>
        <v/>
      </c>
      <c r="I135" s="86"/>
    </row>
    <row r="136" spans="1:9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IF(D136="","",出納帳!F98)</f>
        <v/>
      </c>
      <c r="G136" s="105"/>
      <c r="H136" s="105" t="str">
        <f>IF(D136="","",出納帳!H98)</f>
        <v/>
      </c>
      <c r="I136" s="86"/>
    </row>
    <row r="137" spans="1:9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IF(D137="","",出納帳!F99)</f>
        <v/>
      </c>
      <c r="G137" s="105"/>
      <c r="H137" s="105" t="str">
        <f>IF(D137="","",出納帳!H99)</f>
        <v/>
      </c>
      <c r="I137" s="86"/>
    </row>
    <row r="138" spans="1:9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IF(D138="","",出納帳!F100)</f>
        <v/>
      </c>
      <c r="G138" s="105"/>
      <c r="H138" s="105" t="str">
        <f>IF(D138="","",出納帳!H100)</f>
        <v/>
      </c>
      <c r="I138" s="86"/>
    </row>
    <row r="139" spans="1:9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IF(D139="","",出納帳!F101)</f>
        <v/>
      </c>
      <c r="G139" s="105"/>
      <c r="H139" s="105" t="str">
        <f>IF(D139="","",出納帳!H101)</f>
        <v/>
      </c>
      <c r="I139" s="86"/>
    </row>
    <row r="140" spans="1:9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IF(D140="","",出納帳!F102)</f>
        <v/>
      </c>
      <c r="G140" s="105"/>
      <c r="H140" s="105" t="str">
        <f>IF(D140="","",出納帳!H102)</f>
        <v/>
      </c>
      <c r="I140" s="86"/>
    </row>
    <row r="141" spans="1:9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IF(D141="","",出納帳!F103)</f>
        <v/>
      </c>
      <c r="G141" s="105"/>
      <c r="H141" s="105" t="str">
        <f>IF(D141="","",出納帳!H103)</f>
        <v/>
      </c>
      <c r="I141" s="86"/>
    </row>
    <row r="142" spans="1:9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IF(D142="","",出納帳!F104)</f>
        <v/>
      </c>
      <c r="G142" s="105"/>
      <c r="H142" s="105" t="str">
        <f>IF(D142="","",出納帳!H104)</f>
        <v/>
      </c>
      <c r="I142" s="86"/>
    </row>
    <row r="143" spans="1:9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IF(D143="","",出納帳!F105)</f>
        <v/>
      </c>
      <c r="G143" s="105"/>
      <c r="H143" s="105" t="str">
        <f>IF(D143="","",出納帳!H105)</f>
        <v/>
      </c>
      <c r="I143" s="86"/>
    </row>
    <row r="144" spans="1:9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IF(D144="","",出納帳!F106)</f>
        <v/>
      </c>
      <c r="G144" s="105"/>
      <c r="H144" s="105" t="str">
        <f>IF(D144="","",出納帳!H106)</f>
        <v/>
      </c>
      <c r="I144" s="86"/>
    </row>
    <row r="145" spans="1:9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IF(D145="","",出納帳!F107)</f>
        <v/>
      </c>
      <c r="G145" s="105"/>
      <c r="H145" s="105" t="str">
        <f>IF(D145="","",出納帳!H107)</f>
        <v/>
      </c>
      <c r="I145" s="86"/>
    </row>
    <row r="146" spans="1:9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IF(D146="","",出納帳!F108)</f>
        <v/>
      </c>
      <c r="G146" s="105"/>
      <c r="H146" s="105" t="str">
        <f>IF(D146="","",出納帳!H108)</f>
        <v/>
      </c>
      <c r="I146" s="86"/>
    </row>
    <row r="147" spans="1:9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IF(D147="","",出納帳!F109)</f>
        <v/>
      </c>
      <c r="G147" s="105"/>
      <c r="H147" s="105" t="str">
        <f>IF(D147="","",出納帳!H109)</f>
        <v/>
      </c>
      <c r="I147" s="86"/>
    </row>
    <row r="148" spans="1:9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IF(D148="","",出納帳!F110)</f>
        <v/>
      </c>
      <c r="G148" s="105"/>
      <c r="H148" s="105" t="str">
        <f>IF(D148="","",出納帳!H110)</f>
        <v/>
      </c>
      <c r="I148" s="86"/>
    </row>
    <row r="149" spans="1:9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IF(D149="","",出納帳!F111)</f>
        <v/>
      </c>
      <c r="G149" s="105"/>
      <c r="H149" s="105" t="str">
        <f>IF(D149="","",出納帳!H111)</f>
        <v/>
      </c>
      <c r="I149" s="86"/>
    </row>
    <row r="150" spans="1:9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IF(D150="","",出納帳!F112)</f>
        <v/>
      </c>
      <c r="G150" s="105"/>
      <c r="H150" s="105" t="str">
        <f>IF(D150="","",出納帳!H112)</f>
        <v/>
      </c>
      <c r="I150" s="86"/>
    </row>
    <row r="151" spans="1:9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IF(D151="","",出納帳!F113)</f>
        <v/>
      </c>
      <c r="G151" s="105"/>
      <c r="H151" s="105" t="str">
        <f>IF(D151="","",出納帳!H113)</f>
        <v/>
      </c>
      <c r="I151" s="86"/>
    </row>
    <row r="152" spans="1:9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IF(D152="","",出納帳!F114)</f>
        <v/>
      </c>
      <c r="G152" s="105"/>
      <c r="H152" s="105" t="str">
        <f>IF(D152="","",出納帳!H114)</f>
        <v/>
      </c>
      <c r="I152" s="86"/>
    </row>
    <row r="153" spans="1:9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IF(D153="","",出納帳!F115)</f>
        <v/>
      </c>
      <c r="G153" s="105"/>
      <c r="H153" s="105" t="str">
        <f>IF(D153="","",出納帳!H115)</f>
        <v/>
      </c>
      <c r="I153" s="86"/>
    </row>
    <row r="154" spans="1:9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IF(D154="","",出納帳!F116)</f>
        <v/>
      </c>
      <c r="G154" s="105"/>
      <c r="H154" s="105" t="str">
        <f>IF(D154="","",出納帳!H116)</f>
        <v/>
      </c>
      <c r="I154" s="86"/>
    </row>
    <row r="155" spans="1:9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IF(D155="","",出納帳!F117)</f>
        <v/>
      </c>
      <c r="G155" s="105"/>
      <c r="H155" s="105" t="str">
        <f>IF(D155="","",出納帳!H117)</f>
        <v/>
      </c>
      <c r="I155" s="86"/>
    </row>
    <row r="156" spans="1:9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IF(D156="","",出納帳!F118)</f>
        <v/>
      </c>
      <c r="G156" s="105"/>
      <c r="H156" s="105" t="str">
        <f>IF(D156="","",出納帳!H118)</f>
        <v/>
      </c>
      <c r="I156" s="86"/>
    </row>
    <row r="157" spans="1:9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IF(D157="","",出納帳!F119)</f>
        <v/>
      </c>
      <c r="G157" s="105"/>
      <c r="H157" s="105" t="str">
        <f>IF(D157="","",出納帳!H119)</f>
        <v/>
      </c>
      <c r="I157" s="86"/>
    </row>
    <row r="158" spans="1:9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IF(D158="","",出納帳!F120)</f>
        <v/>
      </c>
      <c r="G158" s="105"/>
      <c r="H158" s="105" t="str">
        <f>IF(D158="","",出納帳!H120)</f>
        <v/>
      </c>
      <c r="I158" s="86"/>
    </row>
    <row r="159" spans="1:9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IF(D159="","",出納帳!F121)</f>
        <v/>
      </c>
      <c r="G159" s="105"/>
      <c r="H159" s="105" t="str">
        <f>IF(D159="","",出納帳!H121)</f>
        <v/>
      </c>
      <c r="I159" s="86"/>
    </row>
    <row r="160" spans="1:9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IF(D160="","",出納帳!F122)</f>
        <v/>
      </c>
      <c r="G160" s="105"/>
      <c r="H160" s="105" t="str">
        <f>IF(D160="","",出納帳!H122)</f>
        <v/>
      </c>
      <c r="I160" s="86"/>
    </row>
    <row r="161" spans="1:9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IF(D161="","",出納帳!F123)</f>
        <v/>
      </c>
      <c r="G161" s="105"/>
      <c r="H161" s="105" t="str">
        <f>IF(D161="","",出納帳!H123)</f>
        <v/>
      </c>
      <c r="I161" s="86"/>
    </row>
    <row r="162" spans="1:9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IF(D162="","",出納帳!F124)</f>
        <v/>
      </c>
      <c r="G162" s="105"/>
      <c r="H162" s="105" t="str">
        <f>IF(D162="","",出納帳!H124)</f>
        <v/>
      </c>
      <c r="I162" s="86"/>
    </row>
    <row r="163" spans="1:9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IF(D163="","",出納帳!F125)</f>
        <v/>
      </c>
      <c r="G163" s="105"/>
      <c r="H163" s="105" t="str">
        <f>IF(D163="","",出納帳!H125)</f>
        <v/>
      </c>
      <c r="I163" s="86"/>
    </row>
    <row r="164" spans="1:9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IF(D164="","",出納帳!F126)</f>
        <v/>
      </c>
      <c r="G164" s="105"/>
      <c r="H164" s="105" t="str">
        <f>IF(D164="","",出納帳!H126)</f>
        <v/>
      </c>
      <c r="I164" s="86"/>
    </row>
    <row r="165" spans="1:9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IF(D165="","",出納帳!F127)</f>
        <v/>
      </c>
      <c r="G165" s="105"/>
      <c r="H165" s="105" t="str">
        <f>IF(D165="","",出納帳!H127)</f>
        <v/>
      </c>
      <c r="I165" s="86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C1" workbookViewId="0">
      <selection activeCell="C1" sqref="C1"/>
    </sheetView>
  </sheetViews>
  <sheetFormatPr defaultRowHeight="13.5"/>
  <cols>
    <col min="1" max="1" width="6.75" hidden="1" customWidth="1"/>
    <col min="2" max="2" width="8" hidden="1" customWidth="1"/>
    <col min="3" max="3" width="7" customWidth="1"/>
    <col min="4" max="4" width="18.125" customWidth="1"/>
    <col min="5" max="5" width="14.375" style="65" customWidth="1"/>
    <col min="6" max="6" width="18.75" style="65" customWidth="1"/>
    <col min="7" max="12" width="9" style="65"/>
  </cols>
  <sheetData>
    <row r="1" spans="1:12" ht="18.75">
      <c r="D1" s="3" t="s">
        <v>88</v>
      </c>
    </row>
    <row r="2" spans="1:12" ht="13.5" customHeight="1">
      <c r="A2" s="2"/>
      <c r="B2" s="1"/>
    </row>
    <row r="3" spans="1:12" ht="15" customHeight="1">
      <c r="A3" s="86"/>
      <c r="B3" s="110"/>
      <c r="C3" s="75" t="s">
        <v>14</v>
      </c>
      <c r="D3" s="109" t="s">
        <v>88</v>
      </c>
      <c r="E3" s="75" t="s">
        <v>15</v>
      </c>
      <c r="F3" s="76" t="s">
        <v>16</v>
      </c>
      <c r="G3" s="76" t="s">
        <v>17</v>
      </c>
      <c r="H3" s="77"/>
      <c r="K3" s="81"/>
    </row>
    <row r="4" spans="1:12" ht="15" customHeight="1">
      <c r="A4" s="90"/>
      <c r="B4" s="122"/>
      <c r="C4" s="123"/>
      <c r="D4" s="2"/>
      <c r="E4" s="142"/>
      <c r="F4" s="143"/>
      <c r="G4" s="124"/>
      <c r="H4" s="83"/>
      <c r="K4" s="81"/>
    </row>
    <row r="5" spans="1:12">
      <c r="D5" s="108" t="s">
        <v>122</v>
      </c>
      <c r="E5" s="82"/>
      <c r="F5" s="82"/>
    </row>
    <row r="6" spans="1:12">
      <c r="A6" s="111">
        <f>繰越金!A2</f>
        <v>1</v>
      </c>
      <c r="B6" s="111">
        <f>繰越金!B2</f>
        <v>0</v>
      </c>
      <c r="C6" s="112">
        <f>繰越金!C2</f>
        <v>43191</v>
      </c>
      <c r="D6" s="125" t="str">
        <f>繰越金!D2</f>
        <v>繰越金</v>
      </c>
      <c r="E6" s="125" t="str">
        <f>繰越金!E2</f>
        <v>繰越金</v>
      </c>
      <c r="F6" s="111" t="str">
        <f>繰越金!F2</f>
        <v>前期よりの繰越金(例)</v>
      </c>
      <c r="G6" s="115">
        <f>繰越金!G2</f>
        <v>100000</v>
      </c>
      <c r="H6" s="113"/>
      <c r="I6" s="83"/>
      <c r="J6" s="65">
        <f>SUMIF(出納帳!$D$3:$D$127,集計!D5,出納帳!$G$3:$G$127)</f>
        <v>100000</v>
      </c>
      <c r="L6" s="65" t="str">
        <f>IF(G6=J6,"✓","")</f>
        <v>✓</v>
      </c>
    </row>
    <row r="7" spans="1:12">
      <c r="A7" s="127"/>
      <c r="B7" s="127"/>
      <c r="C7" s="128"/>
      <c r="D7" s="129"/>
      <c r="E7" s="129"/>
      <c r="F7" s="127"/>
      <c r="G7" s="130"/>
      <c r="H7" s="131"/>
      <c r="I7" s="83"/>
    </row>
    <row r="8" spans="1:12">
      <c r="D8" s="108" t="s">
        <v>123</v>
      </c>
      <c r="I8"/>
    </row>
    <row r="9" spans="1:12">
      <c r="A9" s="78">
        <f>一会計!A2</f>
        <v>1</v>
      </c>
      <c r="B9" s="78">
        <f>一会計!B2</f>
        <v>0</v>
      </c>
      <c r="C9" s="78">
        <f>一会計!C2</f>
        <v>43192</v>
      </c>
      <c r="D9" s="78" t="str">
        <f>一会計!D2</f>
        <v>一般会計</v>
      </c>
      <c r="E9" s="78" t="str">
        <f>一会計!E2</f>
        <v>地区会費</v>
      </c>
      <c r="F9" s="78" t="str">
        <f>一会計!F2</f>
        <v>（例）</v>
      </c>
      <c r="G9" s="80">
        <f>一会計!G2</f>
        <v>50000</v>
      </c>
      <c r="H9" s="80"/>
      <c r="I9" s="92"/>
    </row>
    <row r="10" spans="1:12">
      <c r="A10" s="78">
        <f>一会計!A3</f>
        <v>2</v>
      </c>
      <c r="B10" s="78">
        <f>一会計!B3</f>
        <v>0</v>
      </c>
      <c r="C10" s="78" t="str">
        <f>一会計!C3</f>
        <v/>
      </c>
      <c r="D10" s="78" t="str">
        <f>一会計!D3</f>
        <v/>
      </c>
      <c r="E10" s="78" t="str">
        <f>一会計!E3</f>
        <v/>
      </c>
      <c r="F10" s="78" t="str">
        <f>一会計!F3</f>
        <v/>
      </c>
      <c r="G10" s="80" t="str">
        <f>一会計!G3</f>
        <v/>
      </c>
      <c r="H10" s="80"/>
      <c r="I10" s="92"/>
    </row>
    <row r="11" spans="1:12">
      <c r="A11" s="78">
        <f>一会計!A4</f>
        <v>3</v>
      </c>
      <c r="B11" s="78">
        <f>一会計!B4</f>
        <v>0</v>
      </c>
      <c r="C11" s="78" t="str">
        <f>一会計!C4</f>
        <v/>
      </c>
      <c r="D11" s="78" t="str">
        <f>一会計!D4</f>
        <v/>
      </c>
      <c r="E11" s="78" t="str">
        <f>一会計!E4</f>
        <v/>
      </c>
      <c r="F11" s="78" t="str">
        <f>一会計!F4</f>
        <v/>
      </c>
      <c r="G11" s="80" t="str">
        <f>一会計!G4</f>
        <v/>
      </c>
      <c r="H11" s="80"/>
      <c r="I11" s="92"/>
    </row>
    <row r="12" spans="1:12">
      <c r="A12" s="78">
        <f>一会計!A5</f>
        <v>4</v>
      </c>
      <c r="B12" s="78">
        <f>一会計!B5</f>
        <v>0</v>
      </c>
      <c r="C12" s="78" t="str">
        <f>一会計!C5</f>
        <v/>
      </c>
      <c r="D12" s="78" t="str">
        <f>一会計!D5</f>
        <v/>
      </c>
      <c r="E12" s="78" t="str">
        <f>一会計!E5</f>
        <v/>
      </c>
      <c r="F12" s="78" t="str">
        <f>一会計!F5</f>
        <v/>
      </c>
      <c r="G12" s="80" t="str">
        <f>一会計!G5</f>
        <v/>
      </c>
      <c r="H12" s="80"/>
      <c r="I12" s="92"/>
    </row>
    <row r="13" spans="1:12">
      <c r="A13" s="78">
        <f>一会計!A6</f>
        <v>5</v>
      </c>
      <c r="B13" s="78">
        <f>一会計!B6</f>
        <v>0</v>
      </c>
      <c r="C13" s="78" t="str">
        <f>一会計!C6</f>
        <v/>
      </c>
      <c r="D13" s="78" t="str">
        <f>一会計!D6</f>
        <v/>
      </c>
      <c r="E13" s="78" t="str">
        <f>一会計!E6</f>
        <v/>
      </c>
      <c r="F13" s="78" t="str">
        <f>一会計!F6</f>
        <v/>
      </c>
      <c r="G13" s="80" t="str">
        <f>一会計!G6</f>
        <v/>
      </c>
      <c r="H13" s="80"/>
      <c r="I13" s="92"/>
    </row>
    <row r="14" spans="1:12">
      <c r="A14" s="78">
        <f>一会計!A7</f>
        <v>6</v>
      </c>
      <c r="B14" s="78">
        <f>一会計!B7</f>
        <v>0</v>
      </c>
      <c r="C14" s="78" t="str">
        <f>一会計!C7</f>
        <v/>
      </c>
      <c r="D14" s="78" t="str">
        <f>一会計!D7</f>
        <v/>
      </c>
      <c r="E14" s="78" t="str">
        <f>一会計!E7</f>
        <v/>
      </c>
      <c r="F14" s="78" t="str">
        <f>一会計!F7</f>
        <v/>
      </c>
      <c r="G14" s="80" t="str">
        <f>一会計!G7</f>
        <v/>
      </c>
      <c r="H14" s="80"/>
      <c r="I14" s="92"/>
    </row>
    <row r="15" spans="1:12">
      <c r="A15" s="78">
        <f>一会計!A8</f>
        <v>7</v>
      </c>
      <c r="B15" s="78">
        <f>一会計!B8</f>
        <v>0</v>
      </c>
      <c r="C15" s="78" t="str">
        <f>一会計!C8</f>
        <v/>
      </c>
      <c r="D15" s="78" t="str">
        <f>一会計!D8</f>
        <v/>
      </c>
      <c r="E15" s="78" t="str">
        <f>一会計!E8</f>
        <v/>
      </c>
      <c r="F15" s="78" t="str">
        <f>一会計!F8</f>
        <v/>
      </c>
      <c r="G15" s="80" t="str">
        <f>一会計!G8</f>
        <v/>
      </c>
      <c r="H15" s="80"/>
      <c r="I15" s="92"/>
    </row>
    <row r="16" spans="1:12">
      <c r="A16" s="78">
        <f>一会計!A9</f>
        <v>8</v>
      </c>
      <c r="B16" s="78">
        <f>一会計!B9</f>
        <v>0</v>
      </c>
      <c r="C16" s="78" t="str">
        <f>一会計!C9</f>
        <v/>
      </c>
      <c r="D16" s="78" t="str">
        <f>一会計!D9</f>
        <v/>
      </c>
      <c r="E16" s="78" t="str">
        <f>一会計!E9</f>
        <v/>
      </c>
      <c r="F16" s="78" t="str">
        <f>一会計!F9</f>
        <v/>
      </c>
      <c r="G16" s="80" t="str">
        <f>一会計!G9</f>
        <v/>
      </c>
      <c r="H16" s="80"/>
      <c r="I16" s="92"/>
    </row>
    <row r="17" spans="1:12">
      <c r="A17" s="78">
        <f>一会計!A10</f>
        <v>9</v>
      </c>
      <c r="B17" s="78">
        <f>一会計!B10</f>
        <v>0</v>
      </c>
      <c r="C17" s="78" t="str">
        <f>一会計!C10</f>
        <v/>
      </c>
      <c r="D17" s="78" t="str">
        <f>一会計!D10</f>
        <v/>
      </c>
      <c r="E17" s="78" t="str">
        <f>一会計!E10</f>
        <v/>
      </c>
      <c r="F17" s="78" t="str">
        <f>一会計!F10</f>
        <v/>
      </c>
      <c r="G17" s="80" t="str">
        <f>一会計!G10</f>
        <v/>
      </c>
      <c r="H17" s="80"/>
      <c r="I17" s="92"/>
    </row>
    <row r="18" spans="1:12">
      <c r="A18" s="78">
        <f>一会計!A11</f>
        <v>10</v>
      </c>
      <c r="B18" s="78">
        <f>一会計!B11</f>
        <v>0</v>
      </c>
      <c r="C18" s="78" t="str">
        <f>一会計!C11</f>
        <v/>
      </c>
      <c r="D18" s="78" t="str">
        <f>一会計!D11</f>
        <v/>
      </c>
      <c r="E18" s="78" t="str">
        <f>一会計!E11</f>
        <v/>
      </c>
      <c r="F18" s="78" t="str">
        <f>一会計!F11</f>
        <v/>
      </c>
      <c r="G18" s="80" t="str">
        <f>一会計!G11</f>
        <v/>
      </c>
      <c r="H18" s="80"/>
      <c r="I18" s="92"/>
    </row>
    <row r="19" spans="1:12">
      <c r="A19" s="78">
        <f>一会計!A12</f>
        <v>11</v>
      </c>
      <c r="B19" s="78">
        <f>一会計!B12</f>
        <v>0</v>
      </c>
      <c r="C19" s="78" t="str">
        <f>一会計!C12</f>
        <v/>
      </c>
      <c r="D19" s="78" t="str">
        <f>一会計!D12</f>
        <v/>
      </c>
      <c r="E19" s="78" t="str">
        <f>一会計!E12</f>
        <v/>
      </c>
      <c r="F19" s="78" t="str">
        <f>一会計!F12</f>
        <v/>
      </c>
      <c r="G19" s="80" t="str">
        <f>一会計!G12</f>
        <v/>
      </c>
      <c r="H19" s="80"/>
      <c r="I19" s="92"/>
    </row>
    <row r="20" spans="1:12">
      <c r="A20" s="78">
        <f>一会計!A13</f>
        <v>12</v>
      </c>
      <c r="B20" s="78">
        <f>一会計!B13</f>
        <v>0</v>
      </c>
      <c r="C20" s="78" t="str">
        <f>一会計!C13</f>
        <v/>
      </c>
      <c r="D20" s="78" t="str">
        <f>一会計!D13</f>
        <v/>
      </c>
      <c r="E20" s="78" t="str">
        <f>一会計!E13</f>
        <v/>
      </c>
      <c r="F20" s="78" t="str">
        <f>一会計!F13</f>
        <v/>
      </c>
      <c r="G20" s="80" t="str">
        <f>一会計!G13</f>
        <v/>
      </c>
      <c r="H20" s="80"/>
      <c r="I20" s="92"/>
    </row>
    <row r="21" spans="1:12">
      <c r="A21" s="78">
        <f>一会計!A14</f>
        <v>13</v>
      </c>
      <c r="B21" s="78">
        <f>一会計!B14</f>
        <v>0</v>
      </c>
      <c r="C21" s="78" t="str">
        <f>一会計!C14</f>
        <v/>
      </c>
      <c r="D21" s="78" t="str">
        <f>一会計!D14</f>
        <v/>
      </c>
      <c r="E21" s="78" t="str">
        <f>一会計!E14</f>
        <v/>
      </c>
      <c r="F21" s="78" t="str">
        <f>一会計!F14</f>
        <v/>
      </c>
      <c r="G21" s="80" t="str">
        <f>一会計!G14</f>
        <v/>
      </c>
      <c r="H21" s="80"/>
      <c r="I21" s="92"/>
    </row>
    <row r="22" spans="1:12">
      <c r="A22" s="78">
        <f>一会計!A15</f>
        <v>14</v>
      </c>
      <c r="B22" s="78">
        <f>一会計!B15</f>
        <v>0</v>
      </c>
      <c r="C22" s="78" t="str">
        <f>一会計!C15</f>
        <v/>
      </c>
      <c r="D22" s="78" t="str">
        <f>一会計!D15</f>
        <v/>
      </c>
      <c r="E22" s="78" t="str">
        <f>一会計!E15</f>
        <v/>
      </c>
      <c r="F22" s="78" t="str">
        <f>一会計!F15</f>
        <v/>
      </c>
      <c r="G22" s="80" t="str">
        <f>一会計!G15</f>
        <v/>
      </c>
      <c r="H22" s="80"/>
      <c r="I22" s="92"/>
    </row>
    <row r="23" spans="1:12">
      <c r="A23" s="78">
        <f>一会計!A16</f>
        <v>15</v>
      </c>
      <c r="B23" s="78">
        <f>一会計!B16</f>
        <v>0</v>
      </c>
      <c r="C23" s="78" t="str">
        <f>一会計!C16</f>
        <v/>
      </c>
      <c r="D23" s="78" t="str">
        <f>一会計!D16</f>
        <v/>
      </c>
      <c r="E23" s="78" t="str">
        <f>一会計!E16</f>
        <v/>
      </c>
      <c r="F23" s="78" t="str">
        <f>一会計!F16</f>
        <v/>
      </c>
      <c r="G23" s="80" t="str">
        <f>一会計!G16</f>
        <v/>
      </c>
      <c r="H23" s="80"/>
      <c r="I23" s="92"/>
    </row>
    <row r="24" spans="1:12">
      <c r="A24" s="78">
        <f>一会計!A17</f>
        <v>16</v>
      </c>
      <c r="B24" s="78">
        <f>一会計!B17</f>
        <v>0</v>
      </c>
      <c r="C24" s="78" t="str">
        <f>一会計!C17</f>
        <v/>
      </c>
      <c r="D24" s="78" t="str">
        <f>一会計!D17</f>
        <v/>
      </c>
      <c r="E24" s="78" t="str">
        <f>一会計!E17</f>
        <v/>
      </c>
      <c r="F24" s="78" t="str">
        <f>一会計!F17</f>
        <v/>
      </c>
      <c r="G24" s="80" t="str">
        <f>一会計!G17</f>
        <v/>
      </c>
      <c r="H24" s="80"/>
      <c r="I24" s="84"/>
    </row>
    <row r="25" spans="1:12">
      <c r="A25" s="78">
        <f>一会計!A18</f>
        <v>17</v>
      </c>
      <c r="B25" s="78">
        <f>一会計!B18</f>
        <v>0</v>
      </c>
      <c r="C25" s="78" t="str">
        <f>一会計!C18</f>
        <v/>
      </c>
      <c r="D25" s="78" t="str">
        <f>一会計!D18</f>
        <v/>
      </c>
      <c r="E25" s="78" t="str">
        <f>一会計!E18</f>
        <v/>
      </c>
      <c r="F25" s="78" t="str">
        <f>一会計!F18</f>
        <v/>
      </c>
      <c r="G25" s="80" t="str">
        <f>一会計!G18</f>
        <v/>
      </c>
      <c r="H25" s="80"/>
      <c r="I25" s="84"/>
    </row>
    <row r="26" spans="1:12">
      <c r="A26" s="78">
        <f>一会計!A19</f>
        <v>18</v>
      </c>
      <c r="B26" s="78">
        <f>一会計!B19</f>
        <v>0</v>
      </c>
      <c r="C26" s="78" t="str">
        <f>一会計!C19</f>
        <v/>
      </c>
      <c r="D26" s="78" t="str">
        <f>一会計!D19</f>
        <v/>
      </c>
      <c r="E26" s="78" t="str">
        <f>一会計!E19</f>
        <v/>
      </c>
      <c r="F26" s="78" t="str">
        <f>一会計!F19</f>
        <v/>
      </c>
      <c r="G26" s="80" t="str">
        <f>一会計!G19</f>
        <v/>
      </c>
      <c r="H26" s="80"/>
      <c r="I26" s="84"/>
    </row>
    <row r="27" spans="1:12">
      <c r="A27" s="88"/>
      <c r="B27" s="88"/>
      <c r="C27" s="88"/>
      <c r="D27" s="88"/>
      <c r="E27" s="88"/>
      <c r="F27" s="88" t="s">
        <v>120</v>
      </c>
      <c r="G27" s="116">
        <f>SUM(G9:G26)</f>
        <v>50000</v>
      </c>
      <c r="H27" s="114"/>
      <c r="I27" s="84"/>
      <c r="J27" s="65">
        <f>SUMIF(出納帳!$D$3:$D$127,集計!D8,出納帳!$G$3:$G$127)</f>
        <v>50000</v>
      </c>
      <c r="L27" s="65" t="str">
        <f>IF(G27=J27,"✓","")</f>
        <v>✓</v>
      </c>
    </row>
    <row r="28" spans="1:12">
      <c r="A28" s="90"/>
      <c r="B28" s="93"/>
      <c r="C28" s="90"/>
      <c r="D28" s="91"/>
      <c r="E28" s="91"/>
      <c r="F28" s="91"/>
      <c r="G28" s="91"/>
      <c r="H28" s="91"/>
      <c r="I28" s="91"/>
    </row>
    <row r="29" spans="1:12">
      <c r="D29" t="s">
        <v>126</v>
      </c>
      <c r="I29"/>
    </row>
    <row r="30" spans="1:12">
      <c r="A30" s="78">
        <f>特会計!A2</f>
        <v>1</v>
      </c>
      <c r="B30" s="78">
        <f>特会計!B2</f>
        <v>0</v>
      </c>
      <c r="C30" s="78">
        <f>特会計!C2</f>
        <v>43193</v>
      </c>
      <c r="D30" s="78" t="str">
        <f>特会計!D2</f>
        <v>特別会計</v>
      </c>
      <c r="E30" s="78" t="str">
        <f>特会計!E2</f>
        <v>会社関係</v>
      </c>
      <c r="F30" s="78" t="str">
        <f>特会計!F2</f>
        <v>（例）</v>
      </c>
      <c r="G30" s="80">
        <f>特会計!G2</f>
        <v>30000</v>
      </c>
      <c r="H30" s="80"/>
      <c r="I30" s="92"/>
    </row>
    <row r="31" spans="1:12">
      <c r="A31" s="78">
        <f>特会計!A3</f>
        <v>2</v>
      </c>
      <c r="B31" s="78">
        <f>特会計!B3</f>
        <v>0</v>
      </c>
      <c r="C31" s="78" t="str">
        <f>特会計!C3</f>
        <v/>
      </c>
      <c r="D31" s="78" t="str">
        <f>特会計!D3</f>
        <v/>
      </c>
      <c r="E31" s="78" t="str">
        <f>特会計!E3</f>
        <v/>
      </c>
      <c r="F31" s="78" t="str">
        <f>特会計!F3</f>
        <v/>
      </c>
      <c r="G31" s="80" t="str">
        <f>特会計!G3</f>
        <v/>
      </c>
      <c r="H31" s="80"/>
      <c r="I31" s="92"/>
    </row>
    <row r="32" spans="1:12">
      <c r="A32" s="78">
        <f>特会計!A4</f>
        <v>3</v>
      </c>
      <c r="B32" s="78">
        <f>特会計!B4</f>
        <v>0</v>
      </c>
      <c r="C32" s="78" t="str">
        <f>特会計!C4</f>
        <v/>
      </c>
      <c r="D32" s="78" t="str">
        <f>特会計!D4</f>
        <v/>
      </c>
      <c r="E32" s="78" t="str">
        <f>特会計!E4</f>
        <v/>
      </c>
      <c r="F32" s="78" t="str">
        <f>特会計!F4</f>
        <v/>
      </c>
      <c r="G32" s="80" t="str">
        <f>特会計!G4</f>
        <v/>
      </c>
      <c r="H32" s="80"/>
      <c r="I32" s="92"/>
    </row>
    <row r="33" spans="1:12">
      <c r="A33" s="78">
        <f>特会計!A5</f>
        <v>4</v>
      </c>
      <c r="B33" s="78">
        <f>特会計!B5</f>
        <v>0</v>
      </c>
      <c r="C33" s="78" t="str">
        <f>特会計!C5</f>
        <v/>
      </c>
      <c r="D33" s="78" t="str">
        <f>特会計!D5</f>
        <v/>
      </c>
      <c r="E33" s="78" t="str">
        <f>特会計!E5</f>
        <v/>
      </c>
      <c r="F33" s="78" t="str">
        <f>特会計!F5</f>
        <v/>
      </c>
      <c r="G33" s="80" t="str">
        <f>特会計!G5</f>
        <v/>
      </c>
      <c r="H33" s="80"/>
      <c r="I33" s="92"/>
    </row>
    <row r="34" spans="1:12">
      <c r="A34" s="78">
        <f>特会計!A6</f>
        <v>5</v>
      </c>
      <c r="B34" s="78">
        <f>特会計!B6</f>
        <v>0</v>
      </c>
      <c r="C34" s="78" t="str">
        <f>特会計!C6</f>
        <v/>
      </c>
      <c r="D34" s="78" t="str">
        <f>特会計!D6</f>
        <v/>
      </c>
      <c r="E34" s="78" t="str">
        <f>特会計!E6</f>
        <v/>
      </c>
      <c r="F34" s="78" t="str">
        <f>特会計!F6</f>
        <v/>
      </c>
      <c r="G34" s="80" t="str">
        <f>特会計!G6</f>
        <v/>
      </c>
      <c r="H34" s="80"/>
      <c r="I34" s="84"/>
    </row>
    <row r="35" spans="1:12">
      <c r="A35" s="88"/>
      <c r="B35" s="88"/>
      <c r="C35" s="88"/>
      <c r="D35" s="88"/>
      <c r="E35" s="88"/>
      <c r="F35" s="88" t="s">
        <v>120</v>
      </c>
      <c r="G35" s="116">
        <f>SUM(G30:G34)</f>
        <v>30000</v>
      </c>
      <c r="H35" s="114"/>
      <c r="I35" s="84"/>
      <c r="J35" s="65">
        <f>SUMIF(出納帳!$D$3:$D$127,集計!D29,出納帳!$G$3:$G$127)</f>
        <v>30000</v>
      </c>
      <c r="L35" s="65" t="str">
        <f>IF(G35=J35,"✓","")</f>
        <v>✓</v>
      </c>
    </row>
    <row r="36" spans="1:12">
      <c r="A36" s="88"/>
      <c r="B36" s="89"/>
      <c r="C36" s="90"/>
      <c r="D36" s="89"/>
      <c r="E36" s="91"/>
      <c r="F36" s="84"/>
      <c r="G36" s="84"/>
      <c r="H36" s="84"/>
      <c r="I36" s="84"/>
    </row>
    <row r="37" spans="1:12">
      <c r="D37" s="108" t="s">
        <v>125</v>
      </c>
      <c r="I37"/>
    </row>
    <row r="38" spans="1:12">
      <c r="A38" s="78">
        <f>福助成!A2</f>
        <v>1</v>
      </c>
      <c r="B38" s="78">
        <f>福助成!B2</f>
        <v>0</v>
      </c>
      <c r="C38" s="78">
        <f>福助成!C2</f>
        <v>43194</v>
      </c>
      <c r="D38" s="78" t="str">
        <f>福助成!D2</f>
        <v>福祉活動助成金</v>
      </c>
      <c r="E38" s="78" t="str">
        <f>福助成!E2</f>
        <v>助成金</v>
      </c>
      <c r="F38" s="78" t="str">
        <f>福助成!F2</f>
        <v>（例）</v>
      </c>
      <c r="G38" s="80">
        <f>福助成!G2</f>
        <v>1500</v>
      </c>
      <c r="H38" s="80"/>
      <c r="I38" s="92"/>
    </row>
    <row r="39" spans="1:12">
      <c r="A39" s="78">
        <f>福助成!A3</f>
        <v>2</v>
      </c>
      <c r="B39" s="78">
        <f>福助成!B3</f>
        <v>0</v>
      </c>
      <c r="C39" s="78" t="str">
        <f>福助成!C3</f>
        <v/>
      </c>
      <c r="D39" s="78" t="str">
        <f>福助成!D3</f>
        <v/>
      </c>
      <c r="E39" s="78" t="str">
        <f>福助成!E3</f>
        <v/>
      </c>
      <c r="F39" s="78" t="str">
        <f>福助成!F3</f>
        <v/>
      </c>
      <c r="G39" s="80" t="str">
        <f>福助成!G3</f>
        <v/>
      </c>
      <c r="H39" s="80"/>
      <c r="I39" s="92"/>
    </row>
    <row r="40" spans="1:12">
      <c r="A40" s="78">
        <f>福助成!A4</f>
        <v>3</v>
      </c>
      <c r="B40" s="78">
        <f>福助成!B4</f>
        <v>0</v>
      </c>
      <c r="C40" s="78" t="str">
        <f>福助成!C4</f>
        <v/>
      </c>
      <c r="D40" s="78" t="str">
        <f>福助成!D4</f>
        <v/>
      </c>
      <c r="E40" s="78" t="str">
        <f>福助成!E4</f>
        <v/>
      </c>
      <c r="F40" s="78" t="str">
        <f>福助成!F4</f>
        <v/>
      </c>
      <c r="G40" s="80" t="str">
        <f>福助成!G4</f>
        <v/>
      </c>
      <c r="H40" s="80"/>
      <c r="I40" s="92"/>
    </row>
    <row r="41" spans="1:12">
      <c r="A41" s="78">
        <f>福助成!A5</f>
        <v>4</v>
      </c>
      <c r="B41" s="78">
        <f>福助成!B5</f>
        <v>0</v>
      </c>
      <c r="C41" s="78" t="str">
        <f>福助成!C5</f>
        <v/>
      </c>
      <c r="D41" s="78" t="str">
        <f>福助成!D5</f>
        <v/>
      </c>
      <c r="E41" s="78" t="str">
        <f>福助成!E5</f>
        <v/>
      </c>
      <c r="F41" s="78" t="str">
        <f>福助成!F5</f>
        <v/>
      </c>
      <c r="G41" s="80" t="str">
        <f>福助成!G5</f>
        <v/>
      </c>
      <c r="H41" s="80"/>
      <c r="I41" s="92"/>
    </row>
    <row r="42" spans="1:12">
      <c r="A42" s="78">
        <f>福助成!A6</f>
        <v>5</v>
      </c>
      <c r="B42" s="78">
        <f>福助成!B6</f>
        <v>0</v>
      </c>
      <c r="C42" s="78" t="str">
        <f>福助成!C6</f>
        <v/>
      </c>
      <c r="D42" s="78" t="str">
        <f>福助成!D6</f>
        <v/>
      </c>
      <c r="E42" s="78" t="str">
        <f>福助成!E6</f>
        <v/>
      </c>
      <c r="F42" s="78" t="str">
        <f>福助成!F6</f>
        <v/>
      </c>
      <c r="G42" s="80" t="str">
        <f>福助成!G6</f>
        <v/>
      </c>
      <c r="H42" s="80"/>
      <c r="I42" s="92"/>
    </row>
    <row r="43" spans="1:12">
      <c r="A43" s="78">
        <f>福助成!A7</f>
        <v>6</v>
      </c>
      <c r="B43" s="78">
        <f>福助成!B7</f>
        <v>0</v>
      </c>
      <c r="C43" s="78" t="str">
        <f>福助成!C7</f>
        <v/>
      </c>
      <c r="D43" s="78" t="str">
        <f>福助成!D7</f>
        <v/>
      </c>
      <c r="E43" s="78" t="str">
        <f>福助成!E7</f>
        <v/>
      </c>
      <c r="F43" s="78" t="str">
        <f>福助成!F7</f>
        <v/>
      </c>
      <c r="G43" s="80" t="str">
        <f>福助成!G7</f>
        <v/>
      </c>
      <c r="H43" s="80"/>
      <c r="I43" s="92"/>
    </row>
    <row r="44" spans="1:12">
      <c r="A44" s="78">
        <f>福助成!A8</f>
        <v>7</v>
      </c>
      <c r="B44" s="78">
        <f>福助成!B8</f>
        <v>0</v>
      </c>
      <c r="C44" s="78" t="str">
        <f>福助成!C8</f>
        <v/>
      </c>
      <c r="D44" s="78" t="str">
        <f>福助成!D8</f>
        <v/>
      </c>
      <c r="E44" s="78" t="str">
        <f>福助成!E8</f>
        <v/>
      </c>
      <c r="F44" s="78" t="str">
        <f>福助成!F8</f>
        <v/>
      </c>
      <c r="G44" s="80" t="str">
        <f>福助成!G8</f>
        <v/>
      </c>
      <c r="H44" s="80"/>
      <c r="I44" s="84"/>
    </row>
    <row r="45" spans="1:12">
      <c r="A45" s="88"/>
      <c r="B45" s="88"/>
      <c r="C45" s="88"/>
      <c r="D45" s="88"/>
      <c r="E45" s="88"/>
      <c r="F45" s="88" t="s">
        <v>120</v>
      </c>
      <c r="G45" s="91">
        <f>SUM(G38:G44)</f>
        <v>1500</v>
      </c>
      <c r="H45" s="84"/>
      <c r="I45" s="84"/>
      <c r="J45" s="65">
        <f>SUMIF(出納帳!$D$3:$D$127,集計!D37,出納帳!$G$3:$G$127)</f>
        <v>1500</v>
      </c>
      <c r="L45" s="65" t="str">
        <f>IF(G45=J45,"✓","")</f>
        <v>✓</v>
      </c>
    </row>
    <row r="46" spans="1:12">
      <c r="A46" s="88"/>
      <c r="B46" s="89"/>
      <c r="C46" s="90"/>
      <c r="D46" s="89"/>
      <c r="E46" s="91"/>
      <c r="F46" s="84"/>
      <c r="G46" s="84"/>
      <c r="H46" s="84"/>
      <c r="I46" s="84"/>
    </row>
    <row r="47" spans="1:12">
      <c r="A47" s="88"/>
      <c r="B47" s="89"/>
      <c r="C47" s="90"/>
      <c r="D47" s="89" t="s">
        <v>124</v>
      </c>
      <c r="E47" s="91"/>
      <c r="F47" s="84"/>
      <c r="G47" s="84"/>
      <c r="H47" s="84"/>
      <c r="I47" s="84"/>
    </row>
    <row r="48" spans="1:12">
      <c r="A48" s="78">
        <f>雑収入!A2</f>
        <v>1</v>
      </c>
      <c r="B48" s="78">
        <f>雑収入!B2</f>
        <v>0</v>
      </c>
      <c r="C48" s="78">
        <f>雑収入!C2</f>
        <v>43195</v>
      </c>
      <c r="D48" s="78" t="str">
        <f>雑収入!D2</f>
        <v>雑収入</v>
      </c>
      <c r="E48" s="78" t="str">
        <f>雑収入!E2</f>
        <v>助成金</v>
      </c>
      <c r="F48" s="78" t="str">
        <f>雑収入!F2</f>
        <v>（例）</v>
      </c>
      <c r="G48" s="80">
        <f>雑収入!G2</f>
        <v>100</v>
      </c>
      <c r="H48" s="80"/>
    </row>
    <row r="49" spans="1:12">
      <c r="A49" s="78">
        <f>雑収入!A3</f>
        <v>2</v>
      </c>
      <c r="B49" s="78">
        <f>雑収入!B3</f>
        <v>0</v>
      </c>
      <c r="C49" s="78" t="str">
        <f>雑収入!C3</f>
        <v/>
      </c>
      <c r="D49" s="78" t="str">
        <f>雑収入!D3</f>
        <v/>
      </c>
      <c r="E49" s="78" t="str">
        <f>雑収入!E3</f>
        <v/>
      </c>
      <c r="F49" s="78" t="str">
        <f>雑収入!F3</f>
        <v/>
      </c>
      <c r="G49" s="80" t="str">
        <f>雑収入!G3</f>
        <v/>
      </c>
      <c r="H49" s="80"/>
    </row>
    <row r="50" spans="1:12">
      <c r="A50" s="78">
        <f>雑収入!A4</f>
        <v>3</v>
      </c>
      <c r="B50" s="78">
        <f>雑収入!B4</f>
        <v>0</v>
      </c>
      <c r="C50" s="78" t="str">
        <f>雑収入!C4</f>
        <v/>
      </c>
      <c r="D50" s="78" t="str">
        <f>雑収入!D4</f>
        <v/>
      </c>
      <c r="E50" s="78" t="str">
        <f>雑収入!E4</f>
        <v/>
      </c>
      <c r="F50" s="78" t="str">
        <f>雑収入!F4</f>
        <v/>
      </c>
      <c r="G50" s="80" t="str">
        <f>雑収入!G4</f>
        <v/>
      </c>
      <c r="H50" s="80"/>
    </row>
    <row r="51" spans="1:12">
      <c r="A51" s="78">
        <f>雑収入!A5</f>
        <v>4</v>
      </c>
      <c r="B51" s="78">
        <f>雑収入!B5</f>
        <v>0</v>
      </c>
      <c r="C51" s="78" t="str">
        <f>雑収入!C5</f>
        <v/>
      </c>
      <c r="D51" s="78" t="str">
        <f>雑収入!D5</f>
        <v/>
      </c>
      <c r="E51" s="78" t="str">
        <f>雑収入!E5</f>
        <v/>
      </c>
      <c r="F51" s="78" t="str">
        <f>雑収入!F5</f>
        <v/>
      </c>
      <c r="G51" s="80" t="str">
        <f>雑収入!G5</f>
        <v/>
      </c>
      <c r="H51" s="80"/>
    </row>
    <row r="52" spans="1:12">
      <c r="A52" s="78">
        <f>雑収入!A6</f>
        <v>5</v>
      </c>
      <c r="B52" s="78">
        <f>雑収入!B6</f>
        <v>0</v>
      </c>
      <c r="C52" s="78" t="str">
        <f>雑収入!C6</f>
        <v/>
      </c>
      <c r="D52" s="78" t="str">
        <f>雑収入!D6</f>
        <v/>
      </c>
      <c r="E52" s="78" t="str">
        <f>雑収入!E6</f>
        <v/>
      </c>
      <c r="F52" s="78" t="str">
        <f>雑収入!F6</f>
        <v/>
      </c>
      <c r="G52" s="80" t="str">
        <f>雑収入!G6</f>
        <v/>
      </c>
      <c r="H52" s="80"/>
    </row>
    <row r="53" spans="1:12">
      <c r="A53" s="78">
        <f>雑収入!A7</f>
        <v>6</v>
      </c>
      <c r="B53" s="78">
        <f>雑収入!B7</f>
        <v>0</v>
      </c>
      <c r="C53" s="78" t="str">
        <f>雑収入!C7</f>
        <v/>
      </c>
      <c r="D53" s="78" t="str">
        <f>雑収入!D7</f>
        <v/>
      </c>
      <c r="E53" s="78" t="str">
        <f>雑収入!E7</f>
        <v/>
      </c>
      <c r="F53" s="78" t="str">
        <f>雑収入!F7</f>
        <v/>
      </c>
      <c r="G53" s="80" t="str">
        <f>雑収入!G7</f>
        <v/>
      </c>
      <c r="H53" s="80"/>
    </row>
    <row r="54" spans="1:12">
      <c r="A54" s="78">
        <f>雑収入!A8</f>
        <v>7</v>
      </c>
      <c r="B54" s="78">
        <f>雑収入!B8</f>
        <v>0</v>
      </c>
      <c r="C54" s="78" t="str">
        <f>雑収入!C8</f>
        <v/>
      </c>
      <c r="D54" s="78" t="str">
        <f>雑収入!D8</f>
        <v/>
      </c>
      <c r="E54" s="78" t="str">
        <f>雑収入!E8</f>
        <v/>
      </c>
      <c r="F54" s="78" t="str">
        <f>雑収入!F8</f>
        <v/>
      </c>
      <c r="G54" s="80" t="str">
        <f>雑収入!G8</f>
        <v/>
      </c>
      <c r="H54" s="80"/>
    </row>
    <row r="55" spans="1:12">
      <c r="A55" s="88"/>
      <c r="B55" s="93"/>
      <c r="C55" s="88"/>
      <c r="D55" s="88"/>
      <c r="E55" s="91"/>
      <c r="F55" s="88" t="s">
        <v>120</v>
      </c>
      <c r="G55" s="94">
        <f>SUM(G48:G54)</f>
        <v>100</v>
      </c>
      <c r="J55" s="65">
        <f>SUMIF(出納帳!$D$3:$D$127,集計!D47,出納帳!$G$3:$G$127)</f>
        <v>100</v>
      </c>
      <c r="L55" s="65" t="str">
        <f>IF(G55=J55,"✓","")</f>
        <v>✓</v>
      </c>
    </row>
    <row r="56" spans="1:12">
      <c r="A56" s="88"/>
      <c r="B56" s="93"/>
      <c r="C56" s="88"/>
      <c r="D56" s="88"/>
      <c r="E56" s="84"/>
      <c r="F56" s="84"/>
    </row>
    <row r="57" spans="1:12">
      <c r="D57" s="108" t="s">
        <v>127</v>
      </c>
      <c r="I57"/>
    </row>
    <row r="58" spans="1:12">
      <c r="A58" s="78">
        <f>会議費!A2</f>
        <v>1</v>
      </c>
      <c r="B58" s="78">
        <f>会議費!B2</f>
        <v>0</v>
      </c>
      <c r="C58" s="78" t="str">
        <f>会議費!C2</f>
        <v/>
      </c>
      <c r="D58" s="78" t="str">
        <f>会議費!D2</f>
        <v/>
      </c>
      <c r="E58" s="78" t="str">
        <f>会議費!E2</f>
        <v/>
      </c>
      <c r="F58" s="78" t="str">
        <f>会議費!F2</f>
        <v/>
      </c>
      <c r="G58" s="80"/>
      <c r="H58" s="80" t="str">
        <f>会議費!H2</f>
        <v/>
      </c>
      <c r="I58" s="92"/>
    </row>
    <row r="59" spans="1:12">
      <c r="A59" s="78">
        <f>会議費!A3</f>
        <v>2</v>
      </c>
      <c r="B59" s="78">
        <f>会議費!B3</f>
        <v>0</v>
      </c>
      <c r="C59" s="78" t="str">
        <f>会議費!C3</f>
        <v/>
      </c>
      <c r="D59" s="78" t="str">
        <f>会議費!D3</f>
        <v/>
      </c>
      <c r="E59" s="78" t="str">
        <f>会議費!E3</f>
        <v/>
      </c>
      <c r="F59" s="78" t="str">
        <f>会議費!F3</f>
        <v/>
      </c>
      <c r="G59" s="80"/>
      <c r="H59" s="80" t="str">
        <f>会議費!H3</f>
        <v/>
      </c>
      <c r="I59" s="92"/>
    </row>
    <row r="60" spans="1:12">
      <c r="A60" s="78">
        <f>会議費!A4</f>
        <v>3</v>
      </c>
      <c r="B60" s="78">
        <f>会議費!B4</f>
        <v>0</v>
      </c>
      <c r="C60" s="78" t="str">
        <f>会議費!C4</f>
        <v/>
      </c>
      <c r="D60" s="78" t="str">
        <f>会議費!D4</f>
        <v/>
      </c>
      <c r="E60" s="78" t="str">
        <f>会議費!E4</f>
        <v/>
      </c>
      <c r="F60" s="78" t="str">
        <f>会議費!F4</f>
        <v/>
      </c>
      <c r="G60" s="80"/>
      <c r="H60" s="80" t="str">
        <f>会議費!H4</f>
        <v/>
      </c>
      <c r="I60" s="92"/>
    </row>
    <row r="61" spans="1:12">
      <c r="A61" s="78">
        <f>会議費!A5</f>
        <v>4</v>
      </c>
      <c r="B61" s="78">
        <f>会議費!B5</f>
        <v>0</v>
      </c>
      <c r="C61" s="78" t="str">
        <f>会議費!C5</f>
        <v/>
      </c>
      <c r="D61" s="78" t="str">
        <f>会議費!D5</f>
        <v/>
      </c>
      <c r="E61" s="78" t="str">
        <f>会議費!E5</f>
        <v/>
      </c>
      <c r="F61" s="78" t="str">
        <f>会議費!F5</f>
        <v/>
      </c>
      <c r="G61" s="80"/>
      <c r="H61" s="80" t="str">
        <f>会議費!H5</f>
        <v/>
      </c>
      <c r="I61" s="92"/>
    </row>
    <row r="62" spans="1:12">
      <c r="A62" s="78">
        <f>会議費!A6</f>
        <v>5</v>
      </c>
      <c r="B62" s="78">
        <f>会議費!B6</f>
        <v>0</v>
      </c>
      <c r="C62" s="78" t="str">
        <f>会議費!C6</f>
        <v/>
      </c>
      <c r="D62" s="78" t="str">
        <f>会議費!D6</f>
        <v/>
      </c>
      <c r="E62" s="78" t="str">
        <f>会議費!E6</f>
        <v/>
      </c>
      <c r="F62" s="78" t="str">
        <f>会議費!F6</f>
        <v/>
      </c>
      <c r="G62" s="80"/>
      <c r="H62" s="80" t="str">
        <f>会議費!H6</f>
        <v/>
      </c>
      <c r="I62" s="88"/>
    </row>
    <row r="63" spans="1:12">
      <c r="A63" s="78">
        <f>会議費!A7</f>
        <v>6</v>
      </c>
      <c r="B63" s="78">
        <f>会議費!B7</f>
        <v>0</v>
      </c>
      <c r="C63" s="78" t="str">
        <f>会議費!C7</f>
        <v/>
      </c>
      <c r="D63" s="78" t="str">
        <f>会議費!D7</f>
        <v/>
      </c>
      <c r="E63" s="78" t="str">
        <f>会議費!E7</f>
        <v/>
      </c>
      <c r="F63" s="78" t="str">
        <f>会議費!F7</f>
        <v/>
      </c>
      <c r="G63" s="80"/>
      <c r="H63" s="80" t="str">
        <f>会議費!H7</f>
        <v/>
      </c>
      <c r="I63" s="88"/>
    </row>
    <row r="64" spans="1:12">
      <c r="A64" s="78">
        <f>会議費!A8</f>
        <v>7</v>
      </c>
      <c r="B64" s="78">
        <f>会議費!B8</f>
        <v>0</v>
      </c>
      <c r="C64" s="78" t="str">
        <f>会議費!C8</f>
        <v/>
      </c>
      <c r="D64" s="78" t="str">
        <f>会議費!D8</f>
        <v/>
      </c>
      <c r="E64" s="78" t="str">
        <f>会議費!E8</f>
        <v/>
      </c>
      <c r="F64" s="78" t="str">
        <f>会議費!F8</f>
        <v/>
      </c>
      <c r="G64" s="80"/>
      <c r="H64" s="80" t="str">
        <f>会議費!H8</f>
        <v/>
      </c>
      <c r="I64" s="88"/>
    </row>
    <row r="65" spans="1:12">
      <c r="A65" s="78">
        <f>会議費!A9</f>
        <v>8</v>
      </c>
      <c r="B65" s="78">
        <f>会議費!B9</f>
        <v>0</v>
      </c>
      <c r="C65" s="78" t="str">
        <f>会議費!C9</f>
        <v/>
      </c>
      <c r="D65" s="78" t="str">
        <f>会議費!D9</f>
        <v/>
      </c>
      <c r="E65" s="78" t="str">
        <f>会議費!E9</f>
        <v/>
      </c>
      <c r="F65" s="78" t="str">
        <f>会議費!F9</f>
        <v/>
      </c>
      <c r="G65" s="80"/>
      <c r="H65" s="80" t="str">
        <f>会議費!H9</f>
        <v/>
      </c>
      <c r="I65" s="88"/>
    </row>
    <row r="66" spans="1:12">
      <c r="A66" s="78">
        <f>会議費!A10</f>
        <v>9</v>
      </c>
      <c r="B66" s="78">
        <f>会議費!B10</f>
        <v>0</v>
      </c>
      <c r="C66" s="78" t="str">
        <f>会議費!C10</f>
        <v/>
      </c>
      <c r="D66" s="78" t="str">
        <f>会議費!D10</f>
        <v/>
      </c>
      <c r="E66" s="78" t="str">
        <f>会議費!E10</f>
        <v/>
      </c>
      <c r="F66" s="78" t="str">
        <f>会議費!F10</f>
        <v/>
      </c>
      <c r="G66" s="80"/>
      <c r="H66" s="80" t="str">
        <f>会議費!H10</f>
        <v/>
      </c>
      <c r="I66" s="88"/>
    </row>
    <row r="67" spans="1:12">
      <c r="A67" s="78">
        <f>会議費!A11</f>
        <v>10</v>
      </c>
      <c r="B67" s="78">
        <f>会議費!B11</f>
        <v>0</v>
      </c>
      <c r="C67" s="78" t="str">
        <f>会議費!C11</f>
        <v/>
      </c>
      <c r="D67" s="78" t="str">
        <f>会議費!D11</f>
        <v/>
      </c>
      <c r="E67" s="78" t="str">
        <f>会議費!E11</f>
        <v/>
      </c>
      <c r="F67" s="78" t="str">
        <f>会議費!F11</f>
        <v/>
      </c>
      <c r="G67" s="80"/>
      <c r="H67" s="80" t="str">
        <f>会議費!H11</f>
        <v/>
      </c>
      <c r="I67" s="88"/>
    </row>
    <row r="68" spans="1:12">
      <c r="A68" s="78">
        <f>会議費!A12</f>
        <v>11</v>
      </c>
      <c r="B68" s="78">
        <f>会議費!B12</f>
        <v>0</v>
      </c>
      <c r="C68" s="78" t="str">
        <f>会議費!C12</f>
        <v/>
      </c>
      <c r="D68" s="78" t="str">
        <f>会議費!D12</f>
        <v/>
      </c>
      <c r="E68" s="78" t="str">
        <f>会議費!E12</f>
        <v/>
      </c>
      <c r="F68" s="78" t="str">
        <f>会議費!F12</f>
        <v/>
      </c>
      <c r="G68" s="80"/>
      <c r="H68" s="80" t="str">
        <f>会議費!H12</f>
        <v/>
      </c>
      <c r="I68" s="88"/>
    </row>
    <row r="69" spans="1:12">
      <c r="A69" s="88"/>
      <c r="B69" s="88"/>
      <c r="C69" s="88"/>
      <c r="D69" s="88"/>
      <c r="E69" s="88"/>
      <c r="F69" s="88" t="s">
        <v>120</v>
      </c>
      <c r="G69" s="84"/>
      <c r="H69" s="91">
        <f>SUM(H58:H68)</f>
        <v>0</v>
      </c>
      <c r="I69" s="88"/>
      <c r="K69" s="65">
        <f>SUMIF(出納帳!$D$3:$D$127,集計!D57,出納帳!$H$3:$H$127)</f>
        <v>0</v>
      </c>
      <c r="L69" s="65" t="str">
        <f>IF(H69=K69,"✓","")</f>
        <v>✓</v>
      </c>
    </row>
    <row r="70" spans="1:12">
      <c r="A70" s="88"/>
      <c r="B70" s="89"/>
      <c r="C70" s="90"/>
      <c r="D70" s="89"/>
      <c r="E70" s="91"/>
      <c r="F70" s="91"/>
      <c r="G70" s="91"/>
      <c r="H70" s="91"/>
      <c r="I70" s="91"/>
    </row>
    <row r="71" spans="1:12">
      <c r="D71" s="108" t="s">
        <v>128</v>
      </c>
      <c r="I71"/>
    </row>
    <row r="72" spans="1:12">
      <c r="A72" s="78">
        <f>管理費!A2</f>
        <v>1</v>
      </c>
      <c r="B72" s="78">
        <f>管理費!B2</f>
        <v>0</v>
      </c>
      <c r="C72" s="78">
        <f>管理費!C2</f>
        <v>43202</v>
      </c>
      <c r="D72" s="78" t="str">
        <f>管理費!D2</f>
        <v>管理費</v>
      </c>
      <c r="E72" s="78" t="str">
        <f>管理費!E2</f>
        <v>電気代</v>
      </c>
      <c r="F72" s="78" t="str">
        <f>管理費!F2</f>
        <v>3月分(例)</v>
      </c>
      <c r="G72" s="80"/>
      <c r="H72" s="80">
        <f>管理費!H2</f>
        <v>1500</v>
      </c>
      <c r="I72" s="88"/>
    </row>
    <row r="73" spans="1:12">
      <c r="A73" s="78">
        <f>管理費!A3</f>
        <v>2</v>
      </c>
      <c r="B73" s="78">
        <f>管理費!B3</f>
        <v>0</v>
      </c>
      <c r="C73" s="78" t="str">
        <f>管理費!C3</f>
        <v/>
      </c>
      <c r="D73" s="78" t="str">
        <f>管理費!D3</f>
        <v/>
      </c>
      <c r="E73" s="78" t="str">
        <f>管理費!E3</f>
        <v/>
      </c>
      <c r="F73" s="78" t="str">
        <f>管理費!F3</f>
        <v/>
      </c>
      <c r="G73" s="80"/>
      <c r="H73" s="80" t="str">
        <f>管理費!H3</f>
        <v/>
      </c>
      <c r="I73" s="88"/>
    </row>
    <row r="74" spans="1:12">
      <c r="A74" s="78">
        <f>管理費!A4</f>
        <v>3</v>
      </c>
      <c r="B74" s="78">
        <f>管理費!B4</f>
        <v>0</v>
      </c>
      <c r="C74" s="78" t="str">
        <f>管理費!C4</f>
        <v/>
      </c>
      <c r="D74" s="78" t="str">
        <f>管理費!D4</f>
        <v/>
      </c>
      <c r="E74" s="78" t="str">
        <f>管理費!E4</f>
        <v/>
      </c>
      <c r="F74" s="78" t="str">
        <f>管理費!F4</f>
        <v/>
      </c>
      <c r="G74" s="80"/>
      <c r="H74" s="80" t="str">
        <f>管理費!H4</f>
        <v/>
      </c>
      <c r="I74" s="88"/>
    </row>
    <row r="75" spans="1:12">
      <c r="A75" s="78">
        <f>管理費!A5</f>
        <v>4</v>
      </c>
      <c r="B75" s="78">
        <f>管理費!B5</f>
        <v>0</v>
      </c>
      <c r="C75" s="78" t="str">
        <f>管理費!C5</f>
        <v/>
      </c>
      <c r="D75" s="78" t="str">
        <f>管理費!D5</f>
        <v/>
      </c>
      <c r="E75" s="78" t="str">
        <f>管理費!E5</f>
        <v/>
      </c>
      <c r="F75" s="78" t="str">
        <f>管理費!F5</f>
        <v/>
      </c>
      <c r="G75" s="80"/>
      <c r="H75" s="80" t="str">
        <f>管理費!H5</f>
        <v/>
      </c>
      <c r="I75" s="88"/>
    </row>
    <row r="76" spans="1:12">
      <c r="A76" s="78">
        <f>管理費!A6</f>
        <v>5</v>
      </c>
      <c r="B76" s="78">
        <f>管理費!B6</f>
        <v>0</v>
      </c>
      <c r="C76" s="78" t="str">
        <f>管理費!C6</f>
        <v/>
      </c>
      <c r="D76" s="78" t="str">
        <f>管理費!D6</f>
        <v/>
      </c>
      <c r="E76" s="78" t="str">
        <f>管理費!E6</f>
        <v/>
      </c>
      <c r="F76" s="78" t="str">
        <f>管理費!F6</f>
        <v/>
      </c>
      <c r="G76" s="80"/>
      <c r="H76" s="80" t="str">
        <f>管理費!H6</f>
        <v/>
      </c>
      <c r="I76" s="88"/>
    </row>
    <row r="77" spans="1:12">
      <c r="A77" s="78">
        <f>管理費!A7</f>
        <v>6</v>
      </c>
      <c r="B77" s="78">
        <f>管理費!B7</f>
        <v>0</v>
      </c>
      <c r="C77" s="78" t="str">
        <f>管理費!C7</f>
        <v/>
      </c>
      <c r="D77" s="78" t="str">
        <f>管理費!D7</f>
        <v/>
      </c>
      <c r="E77" s="78" t="str">
        <f>管理費!E7</f>
        <v/>
      </c>
      <c r="F77" s="78" t="str">
        <f>管理費!F7</f>
        <v/>
      </c>
      <c r="G77" s="80"/>
      <c r="H77" s="80" t="str">
        <f>管理費!H7</f>
        <v/>
      </c>
      <c r="I77" s="88"/>
    </row>
    <row r="78" spans="1:12">
      <c r="A78" s="78">
        <f>管理費!A8</f>
        <v>7</v>
      </c>
      <c r="B78" s="78">
        <f>管理費!B8</f>
        <v>0</v>
      </c>
      <c r="C78" s="78" t="str">
        <f>管理費!C8</f>
        <v/>
      </c>
      <c r="D78" s="78" t="str">
        <f>管理費!D8</f>
        <v/>
      </c>
      <c r="E78" s="78" t="str">
        <f>管理費!E8</f>
        <v/>
      </c>
      <c r="F78" s="78" t="str">
        <f>管理費!F8</f>
        <v/>
      </c>
      <c r="G78" s="80"/>
      <c r="H78" s="80" t="str">
        <f>管理費!H8</f>
        <v/>
      </c>
      <c r="I78" s="88"/>
    </row>
    <row r="79" spans="1:12">
      <c r="A79" s="78">
        <f>管理費!A9</f>
        <v>8</v>
      </c>
      <c r="B79" s="78">
        <f>管理費!B9</f>
        <v>0</v>
      </c>
      <c r="C79" s="78" t="str">
        <f>管理費!C9</f>
        <v/>
      </c>
      <c r="D79" s="78" t="str">
        <f>管理費!D9</f>
        <v/>
      </c>
      <c r="E79" s="78" t="str">
        <f>管理費!E9</f>
        <v/>
      </c>
      <c r="F79" s="78" t="str">
        <f>管理費!F9</f>
        <v/>
      </c>
      <c r="G79" s="80"/>
      <c r="H79" s="80" t="str">
        <f>管理費!H9</f>
        <v/>
      </c>
      <c r="I79" s="88"/>
    </row>
    <row r="80" spans="1:12">
      <c r="A80" s="78">
        <f>管理費!A10</f>
        <v>9</v>
      </c>
      <c r="B80" s="78">
        <f>管理費!B10</f>
        <v>0</v>
      </c>
      <c r="C80" s="78" t="str">
        <f>管理費!C10</f>
        <v/>
      </c>
      <c r="D80" s="78" t="str">
        <f>管理費!D10</f>
        <v/>
      </c>
      <c r="E80" s="78" t="str">
        <f>管理費!E10</f>
        <v/>
      </c>
      <c r="F80" s="78" t="str">
        <f>管理費!F10</f>
        <v/>
      </c>
      <c r="G80" s="80"/>
      <c r="H80" s="80" t="str">
        <f>管理費!H10</f>
        <v/>
      </c>
      <c r="I80" s="88"/>
    </row>
    <row r="81" spans="1:12">
      <c r="A81" s="78">
        <f>管理費!A11</f>
        <v>10</v>
      </c>
      <c r="B81" s="78">
        <f>管理費!B11</f>
        <v>0</v>
      </c>
      <c r="C81" s="78" t="str">
        <f>管理費!C11</f>
        <v/>
      </c>
      <c r="D81" s="78" t="str">
        <f>管理費!D11</f>
        <v/>
      </c>
      <c r="E81" s="78" t="str">
        <f>管理費!E11</f>
        <v/>
      </c>
      <c r="F81" s="78" t="str">
        <f>管理費!F11</f>
        <v/>
      </c>
      <c r="G81" s="80"/>
      <c r="H81" s="80" t="str">
        <f>管理費!H11</f>
        <v/>
      </c>
      <c r="I81" s="88"/>
    </row>
    <row r="82" spans="1:12">
      <c r="A82" s="78">
        <f>管理費!A12</f>
        <v>11</v>
      </c>
      <c r="B82" s="78">
        <f>管理費!B12</f>
        <v>0</v>
      </c>
      <c r="C82" s="78" t="str">
        <f>管理費!C12</f>
        <v/>
      </c>
      <c r="D82" s="78" t="str">
        <f>管理費!D12</f>
        <v/>
      </c>
      <c r="E82" s="78" t="str">
        <f>管理費!E12</f>
        <v/>
      </c>
      <c r="F82" s="78" t="str">
        <f>管理費!F12</f>
        <v/>
      </c>
      <c r="G82" s="80"/>
      <c r="H82" s="80" t="str">
        <f>管理費!H12</f>
        <v/>
      </c>
      <c r="I82" s="88"/>
    </row>
    <row r="83" spans="1:12">
      <c r="A83" s="78">
        <f>管理費!A13</f>
        <v>12</v>
      </c>
      <c r="B83" s="78">
        <f>管理費!B13</f>
        <v>0</v>
      </c>
      <c r="C83" s="78" t="str">
        <f>管理費!C13</f>
        <v/>
      </c>
      <c r="D83" s="78" t="str">
        <f>管理費!D13</f>
        <v/>
      </c>
      <c r="E83" s="78" t="str">
        <f>管理費!E13</f>
        <v/>
      </c>
      <c r="F83" s="78" t="str">
        <f>管理費!F13</f>
        <v/>
      </c>
      <c r="G83" s="80"/>
      <c r="H83" s="80" t="str">
        <f>管理費!H13</f>
        <v/>
      </c>
      <c r="I83" s="88"/>
    </row>
    <row r="84" spans="1:12">
      <c r="A84" s="78">
        <f>管理費!A14</f>
        <v>13</v>
      </c>
      <c r="B84" s="78">
        <f>管理費!B14</f>
        <v>0</v>
      </c>
      <c r="C84" s="78" t="str">
        <f>管理費!C14</f>
        <v/>
      </c>
      <c r="D84" s="78" t="str">
        <f>管理費!D14</f>
        <v/>
      </c>
      <c r="E84" s="78" t="str">
        <f>管理費!E14</f>
        <v/>
      </c>
      <c r="F84" s="78" t="str">
        <f>管理費!F14</f>
        <v/>
      </c>
      <c r="G84" s="80"/>
      <c r="H84" s="80" t="str">
        <f>管理費!H14</f>
        <v/>
      </c>
      <c r="I84" s="88"/>
    </row>
    <row r="85" spans="1:12">
      <c r="A85" s="78">
        <f>管理費!A15</f>
        <v>14</v>
      </c>
      <c r="B85" s="78">
        <f>管理費!B15</f>
        <v>0</v>
      </c>
      <c r="C85" s="78" t="str">
        <f>管理費!C15</f>
        <v/>
      </c>
      <c r="D85" s="78" t="str">
        <f>管理費!D15</f>
        <v/>
      </c>
      <c r="E85" s="78" t="str">
        <f>管理費!E15</f>
        <v/>
      </c>
      <c r="F85" s="78" t="str">
        <f>管理費!F15</f>
        <v/>
      </c>
      <c r="G85" s="80"/>
      <c r="H85" s="80" t="str">
        <f>管理費!H15</f>
        <v/>
      </c>
      <c r="I85" s="91"/>
    </row>
    <row r="86" spans="1:12">
      <c r="A86" s="88"/>
      <c r="B86" s="88"/>
      <c r="C86" s="88"/>
      <c r="D86" s="88"/>
      <c r="E86" s="88"/>
      <c r="F86" s="88" t="s">
        <v>120</v>
      </c>
      <c r="G86" s="84"/>
      <c r="H86" s="91">
        <f>SUM(H72:H85)</f>
        <v>1500</v>
      </c>
      <c r="I86" s="91"/>
      <c r="K86" s="65">
        <f>SUMIF(出納帳!$D$3:$D$127,集計!D71,出納帳!$H$3:$H$127)</f>
        <v>1500</v>
      </c>
      <c r="L86" s="65" t="str">
        <f>IF(H86=K86,"✓","")</f>
        <v>✓</v>
      </c>
    </row>
    <row r="87" spans="1:12">
      <c r="A87" s="88"/>
      <c r="B87" s="88"/>
      <c r="C87" s="88"/>
      <c r="D87" s="88"/>
      <c r="E87" s="88"/>
      <c r="F87" s="88"/>
      <c r="G87" s="84"/>
      <c r="H87" s="84"/>
      <c r="I87" s="91"/>
    </row>
    <row r="88" spans="1:12">
      <c r="D88" s="108" t="s">
        <v>129</v>
      </c>
      <c r="I88"/>
    </row>
    <row r="89" spans="1:12">
      <c r="A89" s="78">
        <f>行事費!A2</f>
        <v>1</v>
      </c>
      <c r="B89" s="78">
        <f>行事費!B2</f>
        <v>0</v>
      </c>
      <c r="C89" s="78" t="str">
        <f>行事費!C2</f>
        <v/>
      </c>
      <c r="D89" s="78" t="str">
        <f>行事費!D2</f>
        <v/>
      </c>
      <c r="E89" s="78" t="str">
        <f>行事費!E2</f>
        <v/>
      </c>
      <c r="F89" s="78" t="str">
        <f>行事費!F2</f>
        <v/>
      </c>
      <c r="G89" s="80"/>
      <c r="H89" s="80" t="str">
        <f>行事費!H2</f>
        <v/>
      </c>
      <c r="I89" s="92"/>
    </row>
    <row r="90" spans="1:12">
      <c r="A90" s="78">
        <f>行事費!A3</f>
        <v>2</v>
      </c>
      <c r="B90" s="78">
        <f>行事費!B3</f>
        <v>0</v>
      </c>
      <c r="C90" s="78" t="str">
        <f>行事費!C3</f>
        <v/>
      </c>
      <c r="D90" s="78" t="str">
        <f>行事費!D3</f>
        <v/>
      </c>
      <c r="E90" s="78" t="str">
        <f>行事費!E3</f>
        <v/>
      </c>
      <c r="F90" s="78" t="str">
        <f>行事費!F3</f>
        <v/>
      </c>
      <c r="G90" s="80"/>
      <c r="H90" s="80" t="str">
        <f>行事費!H3</f>
        <v/>
      </c>
      <c r="I90" s="92"/>
    </row>
    <row r="91" spans="1:12">
      <c r="A91" s="78">
        <f>行事費!A4</f>
        <v>3</v>
      </c>
      <c r="B91" s="78">
        <f>行事費!B4</f>
        <v>0</v>
      </c>
      <c r="C91" s="78" t="str">
        <f>行事費!C4</f>
        <v/>
      </c>
      <c r="D91" s="78" t="str">
        <f>行事費!D4</f>
        <v/>
      </c>
      <c r="E91" s="78" t="str">
        <f>行事費!E4</f>
        <v/>
      </c>
      <c r="F91" s="78" t="str">
        <f>行事費!F4</f>
        <v/>
      </c>
      <c r="G91" s="80"/>
      <c r="H91" s="80" t="str">
        <f>行事費!H4</f>
        <v/>
      </c>
      <c r="I91" s="92"/>
    </row>
    <row r="92" spans="1:12">
      <c r="A92" s="78">
        <f>行事費!A5</f>
        <v>4</v>
      </c>
      <c r="B92" s="78">
        <f>行事費!B5</f>
        <v>0</v>
      </c>
      <c r="C92" s="78" t="str">
        <f>行事費!C5</f>
        <v/>
      </c>
      <c r="D92" s="78" t="str">
        <f>行事費!D5</f>
        <v/>
      </c>
      <c r="E92" s="78" t="str">
        <f>行事費!E5</f>
        <v/>
      </c>
      <c r="F92" s="78" t="str">
        <f>行事費!F5</f>
        <v/>
      </c>
      <c r="G92" s="80"/>
      <c r="H92" s="80" t="str">
        <f>行事費!H5</f>
        <v/>
      </c>
      <c r="I92" s="92"/>
    </row>
    <row r="93" spans="1:12">
      <c r="A93" s="78">
        <f>行事費!A6</f>
        <v>5</v>
      </c>
      <c r="B93" s="78">
        <f>行事費!B6</f>
        <v>0</v>
      </c>
      <c r="C93" s="78" t="str">
        <f>行事費!C6</f>
        <v/>
      </c>
      <c r="D93" s="78" t="str">
        <f>行事費!D6</f>
        <v/>
      </c>
      <c r="E93" s="78" t="str">
        <f>行事費!E6</f>
        <v/>
      </c>
      <c r="F93" s="78" t="str">
        <f>行事費!F6</f>
        <v/>
      </c>
      <c r="G93" s="80"/>
      <c r="H93" s="80" t="str">
        <f>行事費!H6</f>
        <v/>
      </c>
      <c r="I93" s="92"/>
    </row>
    <row r="94" spans="1:12">
      <c r="A94" s="78">
        <f>行事費!A7</f>
        <v>6</v>
      </c>
      <c r="B94" s="78">
        <f>行事費!B7</f>
        <v>0</v>
      </c>
      <c r="C94" s="78" t="str">
        <f>行事費!C7</f>
        <v/>
      </c>
      <c r="D94" s="78" t="str">
        <f>行事費!D7</f>
        <v/>
      </c>
      <c r="E94" s="78" t="str">
        <f>行事費!E7</f>
        <v/>
      </c>
      <c r="F94" s="78" t="str">
        <f>行事費!F7</f>
        <v/>
      </c>
      <c r="G94" s="80"/>
      <c r="H94" s="80" t="str">
        <f>行事費!H7</f>
        <v/>
      </c>
      <c r="I94" s="92"/>
    </row>
    <row r="95" spans="1:12" hidden="1">
      <c r="A95" s="78"/>
      <c r="B95" s="78"/>
      <c r="C95" s="78"/>
      <c r="D95" s="78"/>
      <c r="E95" s="80"/>
      <c r="F95" s="80"/>
      <c r="G95" s="84"/>
      <c r="H95" s="84"/>
      <c r="I95" s="92"/>
    </row>
    <row r="96" spans="1:12">
      <c r="A96" s="78"/>
      <c r="B96" s="85"/>
      <c r="C96" s="91"/>
      <c r="D96" s="91"/>
      <c r="E96" s="91"/>
      <c r="F96" s="88" t="s">
        <v>120</v>
      </c>
      <c r="G96" s="91"/>
      <c r="H96" s="91">
        <f>SUM(H89:H95)</f>
        <v>0</v>
      </c>
      <c r="I96" s="91"/>
      <c r="K96" s="65">
        <f>SUMIF(出納帳!$D$3:$D$127,集計!D88,出納帳!$H$3:$H$127)</f>
        <v>0</v>
      </c>
      <c r="L96" s="65" t="str">
        <f>IF(H96=K96,"✓","")</f>
        <v>✓</v>
      </c>
    </row>
    <row r="97" spans="1:12">
      <c r="A97" s="88"/>
      <c r="B97" s="89"/>
      <c r="C97" s="90"/>
      <c r="D97" s="89"/>
      <c r="E97" s="91"/>
      <c r="F97" s="91"/>
      <c r="G97" s="91"/>
      <c r="H97" s="91"/>
      <c r="I97" s="91"/>
    </row>
    <row r="98" spans="1:12">
      <c r="D98" s="108" t="s">
        <v>130</v>
      </c>
      <c r="I98"/>
    </row>
    <row r="99" spans="1:12">
      <c r="A99" s="78">
        <f>公負金!A2</f>
        <v>1</v>
      </c>
      <c r="B99" s="78">
        <f>公負金!B2</f>
        <v>0</v>
      </c>
      <c r="C99" s="78" t="str">
        <f>公負金!C2</f>
        <v/>
      </c>
      <c r="D99" s="78" t="str">
        <f>公負金!D2</f>
        <v/>
      </c>
      <c r="E99" s="78" t="str">
        <f>公負金!E2</f>
        <v/>
      </c>
      <c r="F99" s="78" t="str">
        <f>公負金!F2</f>
        <v/>
      </c>
      <c r="G99" s="80"/>
      <c r="H99" s="80" t="str">
        <f>公負金!H2</f>
        <v/>
      </c>
      <c r="I99" s="92"/>
    </row>
    <row r="100" spans="1:12">
      <c r="A100" s="78">
        <f>公負金!A3</f>
        <v>2</v>
      </c>
      <c r="B100" s="78">
        <f>公負金!B3</f>
        <v>0</v>
      </c>
      <c r="C100" s="78" t="str">
        <f>公負金!C3</f>
        <v/>
      </c>
      <c r="D100" s="78" t="str">
        <f>公負金!D3</f>
        <v/>
      </c>
      <c r="E100" s="78" t="str">
        <f>公負金!E3</f>
        <v/>
      </c>
      <c r="F100" s="78" t="str">
        <f>公負金!F3</f>
        <v/>
      </c>
      <c r="G100" s="80"/>
      <c r="H100" s="80" t="str">
        <f>公負金!H3</f>
        <v/>
      </c>
      <c r="I100" s="92"/>
    </row>
    <row r="101" spans="1:12">
      <c r="A101" s="78">
        <f>公負金!A4</f>
        <v>3</v>
      </c>
      <c r="B101" s="78">
        <f>公負金!B4</f>
        <v>0</v>
      </c>
      <c r="C101" s="78" t="str">
        <f>公負金!C4</f>
        <v/>
      </c>
      <c r="D101" s="78" t="str">
        <f>公負金!D4</f>
        <v/>
      </c>
      <c r="E101" s="78" t="str">
        <f>公負金!E4</f>
        <v/>
      </c>
      <c r="F101" s="78" t="str">
        <f>公負金!F4</f>
        <v/>
      </c>
      <c r="G101" s="80"/>
      <c r="H101" s="80" t="str">
        <f>公負金!H4</f>
        <v/>
      </c>
      <c r="I101" s="92"/>
    </row>
    <row r="102" spans="1:12">
      <c r="A102" s="78">
        <f>公負金!A5</f>
        <v>4</v>
      </c>
      <c r="B102" s="78">
        <f>公負金!B5</f>
        <v>0</v>
      </c>
      <c r="C102" s="78" t="str">
        <f>公負金!C5</f>
        <v/>
      </c>
      <c r="D102" s="78" t="str">
        <f>公負金!D5</f>
        <v/>
      </c>
      <c r="E102" s="78" t="str">
        <f>公負金!E5</f>
        <v/>
      </c>
      <c r="F102" s="78" t="str">
        <f>公負金!F5</f>
        <v/>
      </c>
      <c r="G102" s="80"/>
      <c r="H102" s="80" t="str">
        <f>公負金!H5</f>
        <v/>
      </c>
      <c r="I102" s="92"/>
    </row>
    <row r="103" spans="1:12">
      <c r="A103" s="78">
        <f>公負金!A6</f>
        <v>5</v>
      </c>
      <c r="B103" s="78">
        <f>公負金!B6</f>
        <v>0</v>
      </c>
      <c r="C103" s="78" t="str">
        <f>公負金!C6</f>
        <v/>
      </c>
      <c r="D103" s="78" t="str">
        <f>公負金!D6</f>
        <v/>
      </c>
      <c r="E103" s="78" t="str">
        <f>公負金!E6</f>
        <v/>
      </c>
      <c r="F103" s="78" t="str">
        <f>公負金!F6</f>
        <v/>
      </c>
      <c r="G103" s="80"/>
      <c r="H103" s="80" t="str">
        <f>公負金!H6</f>
        <v/>
      </c>
      <c r="I103" s="92"/>
    </row>
    <row r="104" spans="1:12">
      <c r="A104" s="78">
        <f>公負金!A7</f>
        <v>6</v>
      </c>
      <c r="B104" s="78">
        <f>公負金!B7</f>
        <v>0</v>
      </c>
      <c r="C104" s="78" t="str">
        <f>公負金!C7</f>
        <v/>
      </c>
      <c r="D104" s="78" t="str">
        <f>公負金!D7</f>
        <v/>
      </c>
      <c r="E104" s="78" t="str">
        <f>公負金!E7</f>
        <v/>
      </c>
      <c r="F104" s="78" t="str">
        <f>公負金!F7</f>
        <v/>
      </c>
      <c r="G104" s="80"/>
      <c r="H104" s="80" t="str">
        <f>公負金!H7</f>
        <v/>
      </c>
      <c r="I104" s="92"/>
    </row>
    <row r="105" spans="1:12">
      <c r="A105" s="78">
        <f>公負金!A8</f>
        <v>7</v>
      </c>
      <c r="B105" s="78">
        <f>公負金!B8</f>
        <v>0</v>
      </c>
      <c r="C105" s="78" t="str">
        <f>公負金!C8</f>
        <v/>
      </c>
      <c r="D105" s="78" t="str">
        <f>公負金!D8</f>
        <v/>
      </c>
      <c r="E105" s="78" t="str">
        <f>公負金!E8</f>
        <v/>
      </c>
      <c r="F105" s="78" t="str">
        <f>公負金!F8</f>
        <v/>
      </c>
      <c r="G105" s="80"/>
      <c r="H105" s="80" t="str">
        <f>公負金!H8</f>
        <v/>
      </c>
      <c r="I105" s="92"/>
    </row>
    <row r="106" spans="1:12">
      <c r="A106" s="78">
        <f>公負金!A9</f>
        <v>8</v>
      </c>
      <c r="B106" s="78">
        <f>公負金!B9</f>
        <v>0</v>
      </c>
      <c r="C106" s="78" t="str">
        <f>公負金!C9</f>
        <v/>
      </c>
      <c r="D106" s="78" t="str">
        <f>公負金!D9</f>
        <v/>
      </c>
      <c r="E106" s="78" t="str">
        <f>公負金!E9</f>
        <v/>
      </c>
      <c r="F106" s="78" t="str">
        <f>公負金!F9</f>
        <v/>
      </c>
      <c r="G106" s="80"/>
      <c r="H106" s="80" t="str">
        <f>公負金!H9</f>
        <v/>
      </c>
      <c r="I106" s="92"/>
    </row>
    <row r="107" spans="1:12">
      <c r="A107" s="78">
        <f>公負金!A10</f>
        <v>9</v>
      </c>
      <c r="B107" s="78">
        <f>公負金!B10</f>
        <v>0</v>
      </c>
      <c r="C107" s="78" t="str">
        <f>公負金!C10</f>
        <v/>
      </c>
      <c r="D107" s="78" t="str">
        <f>公負金!D10</f>
        <v/>
      </c>
      <c r="E107" s="78" t="str">
        <f>公負金!E10</f>
        <v/>
      </c>
      <c r="F107" s="78" t="str">
        <f>公負金!F10</f>
        <v/>
      </c>
      <c r="G107" s="80"/>
      <c r="H107" s="80" t="str">
        <f>公負金!H10</f>
        <v/>
      </c>
      <c r="I107" s="92"/>
    </row>
    <row r="108" spans="1:12">
      <c r="A108" s="78">
        <f>公負金!A11</f>
        <v>10</v>
      </c>
      <c r="B108" s="78">
        <f>公負金!B11</f>
        <v>0</v>
      </c>
      <c r="C108" s="78" t="str">
        <f>公負金!C11</f>
        <v/>
      </c>
      <c r="D108" s="78" t="str">
        <f>公負金!D11</f>
        <v/>
      </c>
      <c r="E108" s="78" t="str">
        <f>公負金!E11</f>
        <v/>
      </c>
      <c r="F108" s="78" t="str">
        <f>公負金!F11</f>
        <v/>
      </c>
      <c r="G108" s="80"/>
      <c r="H108" s="80" t="str">
        <f>公負金!H11</f>
        <v/>
      </c>
      <c r="I108" s="92"/>
    </row>
    <row r="109" spans="1:12" hidden="1">
      <c r="A109" s="78"/>
      <c r="B109" s="78"/>
      <c r="C109" s="78"/>
      <c r="D109" s="78"/>
      <c r="E109" s="80"/>
      <c r="F109" s="80"/>
      <c r="G109" s="84"/>
      <c r="H109" s="84"/>
      <c r="I109" s="92"/>
    </row>
    <row r="110" spans="1:12" hidden="1">
      <c r="A110" s="78"/>
      <c r="B110" s="78"/>
      <c r="C110" s="78"/>
      <c r="D110" s="78"/>
      <c r="E110" s="80"/>
      <c r="F110" s="80"/>
      <c r="G110" s="84"/>
      <c r="H110" s="84"/>
      <c r="I110" s="92"/>
    </row>
    <row r="111" spans="1:12">
      <c r="A111" s="78"/>
      <c r="B111" s="85"/>
      <c r="C111" s="91"/>
      <c r="D111" s="91"/>
      <c r="E111" s="91"/>
      <c r="F111" s="88" t="s">
        <v>120</v>
      </c>
      <c r="G111" s="91"/>
      <c r="H111" s="91">
        <f>SUM(H99:H110)</f>
        <v>0</v>
      </c>
      <c r="I111" s="91"/>
      <c r="K111" s="65">
        <f>SUMIF(出納帳!$D$3:$D$127,集計!D98,出納帳!$H$3:$H$127)</f>
        <v>0</v>
      </c>
      <c r="L111" s="65" t="str">
        <f>IF(H111=K111,"✓","")</f>
        <v>✓</v>
      </c>
    </row>
    <row r="112" spans="1:12">
      <c r="A112" s="88"/>
      <c r="B112" s="89"/>
      <c r="C112" s="90"/>
      <c r="D112" s="89"/>
      <c r="E112" s="91"/>
      <c r="F112" s="91"/>
      <c r="G112" s="91"/>
      <c r="H112" s="91"/>
      <c r="I112" s="91"/>
    </row>
    <row r="113" spans="1:12">
      <c r="A113" s="88"/>
      <c r="B113" s="89"/>
      <c r="C113" s="90"/>
      <c r="D113" s="89"/>
      <c r="E113" s="91"/>
      <c r="F113" s="91"/>
      <c r="G113" s="91"/>
      <c r="H113" s="91"/>
      <c r="I113" s="91"/>
    </row>
    <row r="114" spans="1:12">
      <c r="A114" s="88"/>
      <c r="B114" s="89"/>
      <c r="C114" s="90"/>
      <c r="D114" s="89"/>
      <c r="E114" s="91"/>
      <c r="F114" s="91"/>
      <c r="G114" s="91"/>
      <c r="H114" s="91"/>
      <c r="I114" s="91"/>
    </row>
    <row r="115" spans="1:12">
      <c r="D115" s="108" t="s">
        <v>131</v>
      </c>
      <c r="I115"/>
    </row>
    <row r="116" spans="1:12">
      <c r="A116" s="78">
        <f>各団助!A2</f>
        <v>1</v>
      </c>
      <c r="B116" s="78">
        <f>各団助!B2</f>
        <v>0</v>
      </c>
      <c r="C116" s="78" t="str">
        <f>各団助!C2</f>
        <v/>
      </c>
      <c r="D116" s="78" t="str">
        <f>各団助!D2</f>
        <v/>
      </c>
      <c r="E116" s="78" t="str">
        <f>各団助!E2</f>
        <v/>
      </c>
      <c r="F116" s="78" t="str">
        <f>各団助!F2</f>
        <v/>
      </c>
      <c r="G116" s="80"/>
      <c r="H116" s="80" t="str">
        <f>各団助!H2</f>
        <v/>
      </c>
      <c r="I116" s="92"/>
    </row>
    <row r="117" spans="1:12">
      <c r="A117" s="78">
        <f>各団助!A3</f>
        <v>2</v>
      </c>
      <c r="B117" s="78">
        <f>各団助!B3</f>
        <v>0</v>
      </c>
      <c r="C117" s="78" t="str">
        <f>各団助!C3</f>
        <v/>
      </c>
      <c r="D117" s="78" t="str">
        <f>各団助!D3</f>
        <v/>
      </c>
      <c r="E117" s="78" t="str">
        <f>各団助!E3</f>
        <v/>
      </c>
      <c r="F117" s="78" t="str">
        <f>各団助!F3</f>
        <v/>
      </c>
      <c r="G117" s="80"/>
      <c r="H117" s="80" t="str">
        <f>各団助!H3</f>
        <v/>
      </c>
      <c r="I117" s="92"/>
    </row>
    <row r="118" spans="1:12">
      <c r="A118" s="78">
        <f>各団助!A4</f>
        <v>3</v>
      </c>
      <c r="B118" s="78">
        <f>各団助!B4</f>
        <v>0</v>
      </c>
      <c r="C118" s="78" t="str">
        <f>各団助!C4</f>
        <v/>
      </c>
      <c r="D118" s="78" t="str">
        <f>各団助!D4</f>
        <v/>
      </c>
      <c r="E118" s="78" t="str">
        <f>各団助!E4</f>
        <v/>
      </c>
      <c r="F118" s="78" t="str">
        <f>各団助!F4</f>
        <v/>
      </c>
      <c r="G118" s="80"/>
      <c r="H118" s="80" t="str">
        <f>各団助!H4</f>
        <v/>
      </c>
      <c r="I118" s="92"/>
    </row>
    <row r="119" spans="1:12">
      <c r="A119" s="78">
        <f>各団助!A5</f>
        <v>4</v>
      </c>
      <c r="B119" s="78">
        <f>各団助!B5</f>
        <v>0</v>
      </c>
      <c r="C119" s="78" t="str">
        <f>各団助!C5</f>
        <v/>
      </c>
      <c r="D119" s="78" t="str">
        <f>各団助!D5</f>
        <v/>
      </c>
      <c r="E119" s="78" t="str">
        <f>各団助!E5</f>
        <v/>
      </c>
      <c r="F119" s="78" t="str">
        <f>各団助!F5</f>
        <v/>
      </c>
      <c r="G119" s="80"/>
      <c r="H119" s="80" t="str">
        <f>各団助!H5</f>
        <v/>
      </c>
      <c r="I119" s="92"/>
    </row>
    <row r="120" spans="1:12">
      <c r="A120" s="88"/>
      <c r="B120" s="88"/>
      <c r="C120" s="88"/>
      <c r="D120" s="88"/>
      <c r="E120" s="88"/>
      <c r="F120" s="88" t="s">
        <v>120</v>
      </c>
      <c r="G120" s="84"/>
      <c r="H120" s="91">
        <f>SUM(H116:H119)</f>
        <v>0</v>
      </c>
      <c r="I120" s="84"/>
      <c r="K120" s="65">
        <f>SUMIF(出納帳!$D$3:$D$127,集計!D115,出納帳!$H$3:$H$127)</f>
        <v>0</v>
      </c>
      <c r="L120" s="65" t="str">
        <f>IF(H120=K120,"✓","")</f>
        <v>✓</v>
      </c>
    </row>
    <row r="121" spans="1:12">
      <c r="A121" s="88"/>
      <c r="B121" s="89"/>
      <c r="C121" s="90"/>
      <c r="D121" s="90"/>
      <c r="E121" s="84"/>
      <c r="F121" s="84"/>
      <c r="G121" s="84"/>
      <c r="H121" s="84"/>
      <c r="I121" s="84"/>
    </row>
    <row r="122" spans="1:12">
      <c r="D122" s="108" t="s">
        <v>132</v>
      </c>
      <c r="I122"/>
    </row>
    <row r="123" spans="1:12">
      <c r="A123" s="78">
        <f>自負担!A2</f>
        <v>1</v>
      </c>
      <c r="B123" s="78">
        <f>自負担!B2</f>
        <v>0</v>
      </c>
      <c r="C123" s="78" t="str">
        <f>自負担!C2</f>
        <v/>
      </c>
      <c r="D123" s="78" t="str">
        <f>自負担!D2</f>
        <v/>
      </c>
      <c r="E123" s="78" t="str">
        <f>自負担!E2</f>
        <v/>
      </c>
      <c r="F123" s="78" t="str">
        <f>自負担!F2</f>
        <v/>
      </c>
      <c r="G123" s="80"/>
      <c r="H123" s="80" t="str">
        <f>自負担!H2</f>
        <v/>
      </c>
      <c r="I123" s="92"/>
    </row>
    <row r="124" spans="1:12">
      <c r="A124" s="78">
        <f>自負担!A3</f>
        <v>2</v>
      </c>
      <c r="B124" s="78">
        <f>自負担!B3</f>
        <v>0</v>
      </c>
      <c r="C124" s="78" t="str">
        <f>自負担!C3</f>
        <v/>
      </c>
      <c r="D124" s="78" t="str">
        <f>自負担!D3</f>
        <v/>
      </c>
      <c r="E124" s="78" t="str">
        <f>自負担!E3</f>
        <v/>
      </c>
      <c r="F124" s="78" t="str">
        <f>自負担!F3</f>
        <v/>
      </c>
      <c r="G124" s="80"/>
      <c r="H124" s="80" t="str">
        <f>自負担!H3</f>
        <v/>
      </c>
      <c r="I124" s="92"/>
    </row>
    <row r="125" spans="1:12">
      <c r="A125" s="78">
        <f>自負担!A4</f>
        <v>3</v>
      </c>
      <c r="B125" s="78">
        <f>自負担!B4</f>
        <v>0</v>
      </c>
      <c r="C125" s="78" t="str">
        <f>自負担!C4</f>
        <v/>
      </c>
      <c r="D125" s="78" t="str">
        <f>自負担!D4</f>
        <v/>
      </c>
      <c r="E125" s="78" t="str">
        <f>自負担!E4</f>
        <v/>
      </c>
      <c r="F125" s="78" t="str">
        <f>自負担!F4</f>
        <v/>
      </c>
      <c r="G125" s="80"/>
      <c r="H125" s="80" t="str">
        <f>自負担!H4</f>
        <v/>
      </c>
      <c r="I125" s="92"/>
    </row>
    <row r="126" spans="1:12">
      <c r="A126" s="78">
        <f>自負担!A5</f>
        <v>4</v>
      </c>
      <c r="B126" s="78">
        <f>自負担!B5</f>
        <v>0</v>
      </c>
      <c r="C126" s="78" t="str">
        <f>自負担!C5</f>
        <v/>
      </c>
      <c r="D126" s="78" t="str">
        <f>自負担!D5</f>
        <v/>
      </c>
      <c r="E126" s="78" t="str">
        <f>自負担!E5</f>
        <v/>
      </c>
      <c r="F126" s="78" t="str">
        <f>自負担!F5</f>
        <v/>
      </c>
      <c r="G126" s="80"/>
      <c r="H126" s="80" t="str">
        <f>自負担!H5</f>
        <v/>
      </c>
      <c r="I126" s="92"/>
    </row>
    <row r="127" spans="1:12">
      <c r="A127" s="78">
        <f>自負担!A6</f>
        <v>5</v>
      </c>
      <c r="B127" s="78">
        <f>自負担!B6</f>
        <v>0</v>
      </c>
      <c r="C127" s="78" t="str">
        <f>自負担!C6</f>
        <v/>
      </c>
      <c r="D127" s="78" t="str">
        <f>自負担!D6</f>
        <v/>
      </c>
      <c r="E127" s="78" t="str">
        <f>自負担!E6</f>
        <v/>
      </c>
      <c r="F127" s="78" t="str">
        <f>自負担!F6</f>
        <v/>
      </c>
      <c r="G127" s="80"/>
      <c r="H127" s="80" t="str">
        <f>自負担!H6</f>
        <v/>
      </c>
      <c r="I127" s="92"/>
    </row>
    <row r="128" spans="1:12">
      <c r="A128" s="78">
        <f>自負担!A7</f>
        <v>6</v>
      </c>
      <c r="B128" s="78">
        <f>自負担!B7</f>
        <v>0</v>
      </c>
      <c r="C128" s="78" t="str">
        <f>自負担!C7</f>
        <v/>
      </c>
      <c r="D128" s="78" t="str">
        <f>自負担!D7</f>
        <v/>
      </c>
      <c r="E128" s="78" t="str">
        <f>自負担!E7</f>
        <v/>
      </c>
      <c r="F128" s="78" t="str">
        <f>自負担!F7</f>
        <v/>
      </c>
      <c r="G128" s="80"/>
      <c r="H128" s="80" t="str">
        <f>自負担!H7</f>
        <v/>
      </c>
      <c r="I128" s="92"/>
    </row>
    <row r="129" spans="1:9">
      <c r="A129" s="78">
        <f>自負担!A8</f>
        <v>7</v>
      </c>
      <c r="B129" s="78">
        <f>自負担!B8</f>
        <v>0</v>
      </c>
      <c r="C129" s="78" t="str">
        <f>自負担!C8</f>
        <v/>
      </c>
      <c r="D129" s="78" t="str">
        <f>自負担!D8</f>
        <v/>
      </c>
      <c r="E129" s="78" t="str">
        <f>自負担!E8</f>
        <v/>
      </c>
      <c r="F129" s="78" t="str">
        <f>自負担!F8</f>
        <v/>
      </c>
      <c r="G129" s="80"/>
      <c r="H129" s="80" t="str">
        <f>自負担!H8</f>
        <v/>
      </c>
      <c r="I129" s="92"/>
    </row>
    <row r="130" spans="1:9">
      <c r="A130" s="78">
        <f>自負担!A9</f>
        <v>8</v>
      </c>
      <c r="B130" s="78">
        <f>自負担!B9</f>
        <v>0</v>
      </c>
      <c r="C130" s="78" t="str">
        <f>自負担!C9</f>
        <v/>
      </c>
      <c r="D130" s="78" t="str">
        <f>自負担!D9</f>
        <v/>
      </c>
      <c r="E130" s="78" t="str">
        <f>自負担!E9</f>
        <v/>
      </c>
      <c r="F130" s="78" t="str">
        <f>自負担!F9</f>
        <v/>
      </c>
      <c r="G130" s="80"/>
      <c r="H130" s="80" t="str">
        <f>自負担!H9</f>
        <v/>
      </c>
      <c r="I130" s="92"/>
    </row>
    <row r="131" spans="1:9">
      <c r="A131" s="78">
        <f>自負担!A10</f>
        <v>9</v>
      </c>
      <c r="B131" s="78">
        <f>自負担!B10</f>
        <v>0</v>
      </c>
      <c r="C131" s="78" t="str">
        <f>自負担!C10</f>
        <v/>
      </c>
      <c r="D131" s="78" t="str">
        <f>自負担!D10</f>
        <v/>
      </c>
      <c r="E131" s="78" t="str">
        <f>自負担!E10</f>
        <v/>
      </c>
      <c r="F131" s="78" t="str">
        <f>自負担!F10</f>
        <v/>
      </c>
      <c r="G131" s="80"/>
      <c r="H131" s="80" t="str">
        <f>自負担!H10</f>
        <v/>
      </c>
      <c r="I131" s="92"/>
    </row>
    <row r="132" spans="1:9">
      <c r="A132" s="78">
        <f>自負担!A11</f>
        <v>10</v>
      </c>
      <c r="B132" s="78">
        <f>自負担!B11</f>
        <v>0</v>
      </c>
      <c r="C132" s="78" t="str">
        <f>自負担!C11</f>
        <v/>
      </c>
      <c r="D132" s="78" t="str">
        <f>自負担!D11</f>
        <v/>
      </c>
      <c r="E132" s="78" t="str">
        <f>自負担!E11</f>
        <v/>
      </c>
      <c r="F132" s="78" t="str">
        <f>自負担!F11</f>
        <v/>
      </c>
      <c r="G132" s="80"/>
      <c r="H132" s="80" t="str">
        <f>自負担!H11</f>
        <v/>
      </c>
      <c r="I132" s="92"/>
    </row>
    <row r="133" spans="1:9">
      <c r="A133" s="78">
        <f>自負担!A12</f>
        <v>11</v>
      </c>
      <c r="B133" s="78">
        <f>自負担!B12</f>
        <v>0</v>
      </c>
      <c r="C133" s="78" t="str">
        <f>自負担!C12</f>
        <v/>
      </c>
      <c r="D133" s="78" t="str">
        <f>自負担!D12</f>
        <v/>
      </c>
      <c r="E133" s="78" t="str">
        <f>自負担!E12</f>
        <v/>
      </c>
      <c r="F133" s="78" t="str">
        <f>自負担!F12</f>
        <v/>
      </c>
      <c r="G133" s="80"/>
      <c r="H133" s="80" t="str">
        <f>自負担!H12</f>
        <v/>
      </c>
      <c r="I133" s="92"/>
    </row>
    <row r="134" spans="1:9">
      <c r="A134" s="78">
        <f>自負担!A13</f>
        <v>12</v>
      </c>
      <c r="B134" s="78">
        <f>自負担!B13</f>
        <v>0</v>
      </c>
      <c r="C134" s="78" t="str">
        <f>自負担!C13</f>
        <v/>
      </c>
      <c r="D134" s="78" t="str">
        <f>自負担!D13</f>
        <v/>
      </c>
      <c r="E134" s="78" t="str">
        <f>自負担!E13</f>
        <v/>
      </c>
      <c r="F134" s="78" t="str">
        <f>自負担!F13</f>
        <v/>
      </c>
      <c r="G134" s="80"/>
      <c r="H134" s="80" t="str">
        <f>自負担!H13</f>
        <v/>
      </c>
      <c r="I134" s="92"/>
    </row>
    <row r="135" spans="1:9">
      <c r="A135" s="78">
        <f>自負担!A14</f>
        <v>13</v>
      </c>
      <c r="B135" s="78">
        <f>自負担!B14</f>
        <v>0</v>
      </c>
      <c r="C135" s="78" t="str">
        <f>自負担!C14</f>
        <v/>
      </c>
      <c r="D135" s="78" t="str">
        <f>自負担!D14</f>
        <v/>
      </c>
      <c r="E135" s="78" t="str">
        <f>自負担!E14</f>
        <v/>
      </c>
      <c r="F135" s="78" t="str">
        <f>自負担!F14</f>
        <v/>
      </c>
      <c r="G135" s="80"/>
      <c r="H135" s="80" t="str">
        <f>自負担!H14</f>
        <v/>
      </c>
      <c r="I135" s="92"/>
    </row>
    <row r="136" spans="1:9">
      <c r="A136" s="78">
        <f>自負担!A15</f>
        <v>14</v>
      </c>
      <c r="B136" s="78">
        <f>自負担!B15</f>
        <v>0</v>
      </c>
      <c r="C136" s="78" t="str">
        <f>自負担!C15</f>
        <v/>
      </c>
      <c r="D136" s="78" t="str">
        <f>自負担!D15</f>
        <v/>
      </c>
      <c r="E136" s="78" t="str">
        <f>自負担!E15</f>
        <v/>
      </c>
      <c r="F136" s="78" t="str">
        <f>自負担!F15</f>
        <v/>
      </c>
      <c r="G136" s="80"/>
      <c r="H136" s="80" t="str">
        <f>自負担!H15</f>
        <v/>
      </c>
      <c r="I136" s="92"/>
    </row>
    <row r="137" spans="1:9">
      <c r="A137" s="78">
        <f>自負担!A16</f>
        <v>15</v>
      </c>
      <c r="B137" s="78">
        <f>自負担!B16</f>
        <v>0</v>
      </c>
      <c r="C137" s="78" t="str">
        <f>自負担!C16</f>
        <v/>
      </c>
      <c r="D137" s="78" t="str">
        <f>自負担!D16</f>
        <v/>
      </c>
      <c r="E137" s="78" t="str">
        <f>自負担!E16</f>
        <v/>
      </c>
      <c r="F137" s="78" t="str">
        <f>自負担!F16</f>
        <v/>
      </c>
      <c r="G137" s="80"/>
      <c r="H137" s="80" t="str">
        <f>自負担!H16</f>
        <v/>
      </c>
      <c r="I137" s="92"/>
    </row>
    <row r="138" spans="1:9">
      <c r="A138" s="78">
        <f>自負担!A17</f>
        <v>16</v>
      </c>
      <c r="B138" s="78">
        <f>自負担!B17</f>
        <v>0</v>
      </c>
      <c r="C138" s="78" t="str">
        <f>自負担!C17</f>
        <v/>
      </c>
      <c r="D138" s="78" t="str">
        <f>自負担!D17</f>
        <v/>
      </c>
      <c r="E138" s="78" t="str">
        <f>自負担!E17</f>
        <v/>
      </c>
      <c r="F138" s="78" t="str">
        <f>自負担!F17</f>
        <v/>
      </c>
      <c r="G138" s="80"/>
      <c r="H138" s="80" t="str">
        <f>自負担!H17</f>
        <v/>
      </c>
      <c r="I138" s="92"/>
    </row>
    <row r="139" spans="1:9">
      <c r="A139" s="78">
        <f>自負担!A18</f>
        <v>17</v>
      </c>
      <c r="B139" s="78">
        <f>自負担!B18</f>
        <v>0</v>
      </c>
      <c r="C139" s="78" t="str">
        <f>自負担!C18</f>
        <v/>
      </c>
      <c r="D139" s="78" t="str">
        <f>自負担!D18</f>
        <v/>
      </c>
      <c r="E139" s="78" t="str">
        <f>自負担!E18</f>
        <v/>
      </c>
      <c r="F139" s="78" t="str">
        <f>自負担!F18</f>
        <v/>
      </c>
      <c r="G139" s="80"/>
      <c r="H139" s="80" t="str">
        <f>自負担!H18</f>
        <v/>
      </c>
      <c r="I139" s="92"/>
    </row>
    <row r="140" spans="1:9">
      <c r="A140" s="78">
        <f>自負担!A19</f>
        <v>18</v>
      </c>
      <c r="B140" s="78">
        <f>自負担!B19</f>
        <v>0</v>
      </c>
      <c r="C140" s="78" t="str">
        <f>自負担!C19</f>
        <v/>
      </c>
      <c r="D140" s="78" t="str">
        <f>自負担!D19</f>
        <v/>
      </c>
      <c r="E140" s="78" t="str">
        <f>自負担!E19</f>
        <v/>
      </c>
      <c r="F140" s="78" t="str">
        <f>自負担!F19</f>
        <v/>
      </c>
      <c r="G140" s="80"/>
      <c r="H140" s="80" t="str">
        <f>自負担!H19</f>
        <v/>
      </c>
      <c r="I140" s="92"/>
    </row>
    <row r="141" spans="1:9">
      <c r="A141" s="78">
        <f>自負担!A20</f>
        <v>19</v>
      </c>
      <c r="B141" s="78">
        <f>自負担!B20</f>
        <v>0</v>
      </c>
      <c r="C141" s="78" t="str">
        <f>自負担!C20</f>
        <v/>
      </c>
      <c r="D141" s="78" t="str">
        <f>自負担!D20</f>
        <v/>
      </c>
      <c r="E141" s="78" t="str">
        <f>自負担!E20</f>
        <v/>
      </c>
      <c r="F141" s="78" t="str">
        <f>自負担!F20</f>
        <v/>
      </c>
      <c r="G141" s="80"/>
      <c r="H141" s="80" t="str">
        <f>自負担!H20</f>
        <v/>
      </c>
      <c r="I141" s="92"/>
    </row>
    <row r="142" spans="1:9">
      <c r="A142" s="78">
        <f>自負担!A21</f>
        <v>20</v>
      </c>
      <c r="B142" s="78">
        <f>自負担!B21</f>
        <v>0</v>
      </c>
      <c r="C142" s="78" t="str">
        <f>自負担!C21</f>
        <v/>
      </c>
      <c r="D142" s="78" t="str">
        <f>自負担!D21</f>
        <v/>
      </c>
      <c r="E142" s="78" t="str">
        <f>自負担!E21</f>
        <v/>
      </c>
      <c r="F142" s="78" t="str">
        <f>自負担!F21</f>
        <v/>
      </c>
      <c r="G142" s="80"/>
      <c r="H142" s="80" t="str">
        <f>自負担!H21</f>
        <v/>
      </c>
      <c r="I142" s="92"/>
    </row>
    <row r="143" spans="1:9">
      <c r="A143" s="78">
        <f>自負担!A22</f>
        <v>21</v>
      </c>
      <c r="B143" s="78">
        <f>自負担!B22</f>
        <v>0</v>
      </c>
      <c r="C143" s="78" t="str">
        <f>自負担!C22</f>
        <v/>
      </c>
      <c r="D143" s="78" t="str">
        <f>自負担!D22</f>
        <v/>
      </c>
      <c r="E143" s="78" t="str">
        <f>自負担!E22</f>
        <v/>
      </c>
      <c r="F143" s="78" t="str">
        <f>自負担!F22</f>
        <v/>
      </c>
      <c r="G143" s="80"/>
      <c r="H143" s="80" t="str">
        <f>自負担!H22</f>
        <v/>
      </c>
      <c r="I143" s="92"/>
    </row>
    <row r="144" spans="1:9">
      <c r="A144" s="78">
        <f>自負担!A23</f>
        <v>22</v>
      </c>
      <c r="B144" s="78">
        <f>自負担!B23</f>
        <v>0</v>
      </c>
      <c r="C144" s="78" t="str">
        <f>自負担!C23</f>
        <v/>
      </c>
      <c r="D144" s="78" t="str">
        <f>自負担!D23</f>
        <v/>
      </c>
      <c r="E144" s="78" t="str">
        <f>自負担!E23</f>
        <v/>
      </c>
      <c r="F144" s="78" t="str">
        <f>自負担!F23</f>
        <v/>
      </c>
      <c r="G144" s="80"/>
      <c r="H144" s="80" t="str">
        <f>自負担!H23</f>
        <v/>
      </c>
      <c r="I144" s="92"/>
    </row>
    <row r="145" spans="1:12">
      <c r="A145" s="78">
        <f>自負担!A24</f>
        <v>23</v>
      </c>
      <c r="B145" s="78">
        <f>自負担!B24</f>
        <v>0</v>
      </c>
      <c r="C145" s="78" t="str">
        <f>自負担!C24</f>
        <v/>
      </c>
      <c r="D145" s="78" t="str">
        <f>自負担!D24</f>
        <v/>
      </c>
      <c r="E145" s="78" t="str">
        <f>自負担!E24</f>
        <v/>
      </c>
      <c r="F145" s="78" t="str">
        <f>自負担!F24</f>
        <v/>
      </c>
      <c r="G145" s="80"/>
      <c r="H145" s="80" t="str">
        <f>自負担!H24</f>
        <v/>
      </c>
      <c r="I145" s="92"/>
    </row>
    <row r="146" spans="1:12">
      <c r="A146" s="78">
        <f>自負担!A25</f>
        <v>24</v>
      </c>
      <c r="B146" s="78">
        <f>自負担!B25</f>
        <v>0</v>
      </c>
      <c r="C146" s="78" t="str">
        <f>自負担!C25</f>
        <v/>
      </c>
      <c r="D146" s="78" t="str">
        <f>自負担!D25</f>
        <v/>
      </c>
      <c r="E146" s="78" t="str">
        <f>自負担!E25</f>
        <v/>
      </c>
      <c r="F146" s="78" t="str">
        <f>自負担!F25</f>
        <v/>
      </c>
      <c r="G146" s="80"/>
      <c r="H146" s="80" t="str">
        <f>自負担!H25</f>
        <v/>
      </c>
      <c r="I146" s="92"/>
    </row>
    <row r="147" spans="1:12">
      <c r="A147" s="78">
        <f>自負担!A26</f>
        <v>25</v>
      </c>
      <c r="B147" s="78">
        <f>自負担!B26</f>
        <v>0</v>
      </c>
      <c r="C147" s="78" t="str">
        <f>自負担!C26</f>
        <v/>
      </c>
      <c r="D147" s="78" t="str">
        <f>自負担!D26</f>
        <v/>
      </c>
      <c r="E147" s="78" t="str">
        <f>自負担!E26</f>
        <v/>
      </c>
      <c r="F147" s="78" t="str">
        <f>自負担!F26</f>
        <v/>
      </c>
      <c r="G147" s="80"/>
      <c r="H147" s="80" t="str">
        <f>自負担!H26</f>
        <v/>
      </c>
      <c r="I147" s="92"/>
    </row>
    <row r="148" spans="1:12">
      <c r="A148" s="78">
        <f>自負担!A27</f>
        <v>26</v>
      </c>
      <c r="B148" s="78">
        <f>自負担!B27</f>
        <v>0</v>
      </c>
      <c r="C148" s="78" t="str">
        <f>自負担!C27</f>
        <v/>
      </c>
      <c r="D148" s="78" t="str">
        <f>自負担!D27</f>
        <v/>
      </c>
      <c r="E148" s="78" t="str">
        <f>自負担!E27</f>
        <v/>
      </c>
      <c r="F148" s="78" t="str">
        <f>自負担!F27</f>
        <v/>
      </c>
      <c r="G148" s="80"/>
      <c r="H148" s="80" t="str">
        <f>自負担!H27</f>
        <v/>
      </c>
      <c r="I148" s="91"/>
    </row>
    <row r="149" spans="1:12">
      <c r="A149" s="78">
        <f>自負担!A28</f>
        <v>27</v>
      </c>
      <c r="B149" s="78">
        <f>自負担!B28</f>
        <v>0</v>
      </c>
      <c r="C149" s="78" t="str">
        <f>自負担!C28</f>
        <v/>
      </c>
      <c r="D149" s="78" t="str">
        <f>自負担!D28</f>
        <v/>
      </c>
      <c r="E149" s="78" t="str">
        <f>自負担!E28</f>
        <v/>
      </c>
      <c r="F149" s="78" t="str">
        <f>自負担!F28</f>
        <v/>
      </c>
      <c r="G149" s="80"/>
      <c r="H149" s="80" t="str">
        <f>自負担!H28</f>
        <v/>
      </c>
      <c r="I149" s="91"/>
    </row>
    <row r="150" spans="1:12">
      <c r="A150" s="78">
        <f>自負担!A29</f>
        <v>28</v>
      </c>
      <c r="B150" s="78">
        <f>自負担!B29</f>
        <v>0</v>
      </c>
      <c r="C150" s="78" t="str">
        <f>自負担!C29</f>
        <v/>
      </c>
      <c r="D150" s="78" t="str">
        <f>自負担!D29</f>
        <v/>
      </c>
      <c r="E150" s="78" t="str">
        <f>自負担!E29</f>
        <v/>
      </c>
      <c r="F150" s="78" t="str">
        <f>自負担!F29</f>
        <v/>
      </c>
      <c r="G150" s="80"/>
      <c r="H150" s="80" t="str">
        <f>自負担!H29</f>
        <v/>
      </c>
      <c r="I150" s="91"/>
    </row>
    <row r="151" spans="1:12">
      <c r="A151" s="78">
        <f>自負担!A30</f>
        <v>29</v>
      </c>
      <c r="B151" s="78">
        <f>自負担!B30</f>
        <v>0</v>
      </c>
      <c r="C151" s="78" t="str">
        <f>自負担!C30</f>
        <v/>
      </c>
      <c r="D151" s="78" t="str">
        <f>自負担!D30</f>
        <v/>
      </c>
      <c r="E151" s="78" t="str">
        <f>自負担!E30</f>
        <v/>
      </c>
      <c r="F151" s="78" t="str">
        <f>自負担!F30</f>
        <v/>
      </c>
      <c r="G151" s="80"/>
      <c r="H151" s="80" t="str">
        <f>自負担!H30</f>
        <v/>
      </c>
      <c r="I151" s="91"/>
    </row>
    <row r="152" spans="1:12">
      <c r="A152" s="78">
        <f>自負担!A31</f>
        <v>30</v>
      </c>
      <c r="B152" s="78">
        <f>自負担!B31</f>
        <v>0</v>
      </c>
      <c r="C152" s="78" t="str">
        <f>自負担!C31</f>
        <v/>
      </c>
      <c r="D152" s="78" t="str">
        <f>自負担!D31</f>
        <v/>
      </c>
      <c r="E152" s="78" t="str">
        <f>自負担!E31</f>
        <v/>
      </c>
      <c r="F152" s="78" t="str">
        <f>自負担!F31</f>
        <v/>
      </c>
      <c r="G152" s="80"/>
      <c r="H152" s="80" t="str">
        <f>自負担!H31</f>
        <v/>
      </c>
      <c r="I152" s="91"/>
    </row>
    <row r="153" spans="1:12">
      <c r="A153" s="78">
        <f>自負担!A32</f>
        <v>31</v>
      </c>
      <c r="B153" s="78">
        <f>自負担!B32</f>
        <v>0</v>
      </c>
      <c r="C153" s="78" t="str">
        <f>自負担!C32</f>
        <v/>
      </c>
      <c r="D153" s="78" t="str">
        <f>自負担!D32</f>
        <v/>
      </c>
      <c r="E153" s="78" t="str">
        <f>自負担!E32</f>
        <v/>
      </c>
      <c r="F153" s="78" t="str">
        <f>自負担!F32</f>
        <v/>
      </c>
      <c r="G153" s="80"/>
      <c r="H153" s="80" t="str">
        <f>自負担!H32</f>
        <v/>
      </c>
      <c r="I153" s="91"/>
    </row>
    <row r="154" spans="1:12">
      <c r="A154" s="78">
        <f>自負担!A33</f>
        <v>32</v>
      </c>
      <c r="B154" s="78">
        <f>自負担!B33</f>
        <v>0</v>
      </c>
      <c r="C154" s="78" t="str">
        <f>自負担!C33</f>
        <v/>
      </c>
      <c r="D154" s="78" t="str">
        <f>自負担!D33</f>
        <v/>
      </c>
      <c r="E154" s="78" t="str">
        <f>自負担!E33</f>
        <v/>
      </c>
      <c r="F154" s="78" t="str">
        <f>自負担!F33</f>
        <v/>
      </c>
      <c r="G154" s="80"/>
      <c r="H154" s="80" t="str">
        <f>自負担!H33</f>
        <v/>
      </c>
      <c r="I154" s="91"/>
    </row>
    <row r="155" spans="1:12">
      <c r="A155" s="78">
        <f>自負担!A34</f>
        <v>33</v>
      </c>
      <c r="B155" s="78">
        <f>自負担!B34</f>
        <v>0</v>
      </c>
      <c r="C155" s="78" t="str">
        <f>自負担!C34</f>
        <v/>
      </c>
      <c r="D155" s="78" t="str">
        <f>自負担!D34</f>
        <v/>
      </c>
      <c r="E155" s="78" t="str">
        <f>自負担!E34</f>
        <v/>
      </c>
      <c r="F155" s="78" t="str">
        <f>自負担!F34</f>
        <v/>
      </c>
      <c r="G155" s="80"/>
      <c r="H155" s="80" t="str">
        <f>自負担!H34</f>
        <v/>
      </c>
      <c r="I155" s="91"/>
    </row>
    <row r="156" spans="1:12">
      <c r="A156" s="78">
        <f>自負担!A35</f>
        <v>34</v>
      </c>
      <c r="B156" s="78">
        <f>自負担!B35</f>
        <v>0</v>
      </c>
      <c r="C156" s="78" t="str">
        <f>自負担!C35</f>
        <v/>
      </c>
      <c r="D156" s="78" t="str">
        <f>自負担!D35</f>
        <v/>
      </c>
      <c r="E156" s="78" t="str">
        <f>自負担!E35</f>
        <v/>
      </c>
      <c r="F156" s="78" t="str">
        <f>自負担!F35</f>
        <v/>
      </c>
      <c r="G156" s="80"/>
      <c r="H156" s="80" t="str">
        <f>自負担!H35</f>
        <v/>
      </c>
      <c r="I156" s="91"/>
    </row>
    <row r="157" spans="1:12">
      <c r="A157" s="78">
        <f>自負担!A36</f>
        <v>35</v>
      </c>
      <c r="B157" s="78">
        <f>自負担!B36</f>
        <v>0</v>
      </c>
      <c r="C157" s="78" t="str">
        <f>自負担!C36</f>
        <v/>
      </c>
      <c r="D157" s="78" t="str">
        <f>自負担!D36</f>
        <v/>
      </c>
      <c r="E157" s="78" t="str">
        <f>自負担!E36</f>
        <v/>
      </c>
      <c r="F157" s="78" t="str">
        <f>自負担!F36</f>
        <v/>
      </c>
      <c r="G157" s="80"/>
      <c r="H157" s="80" t="str">
        <f>自負担!H36</f>
        <v/>
      </c>
      <c r="I157" s="91"/>
    </row>
    <row r="158" spans="1:12">
      <c r="A158" s="78">
        <f>自負担!A38</f>
        <v>37</v>
      </c>
      <c r="B158" s="78">
        <f>自負担!B38</f>
        <v>0</v>
      </c>
      <c r="C158" s="78" t="str">
        <f>自負担!C38</f>
        <v/>
      </c>
      <c r="D158" s="78" t="str">
        <f>自負担!D38</f>
        <v/>
      </c>
      <c r="E158" s="78" t="str">
        <f>自負担!E38</f>
        <v/>
      </c>
      <c r="F158" s="78" t="str">
        <f>自負担!F38</f>
        <v/>
      </c>
      <c r="G158" s="80"/>
      <c r="H158" s="80" t="str">
        <f>自負担!H38</f>
        <v/>
      </c>
      <c r="I158" s="91"/>
    </row>
    <row r="159" spans="1:12">
      <c r="A159" s="88"/>
      <c r="B159" s="89"/>
      <c r="C159" s="90"/>
      <c r="D159" s="89"/>
      <c r="E159" s="91"/>
      <c r="F159" s="88" t="s">
        <v>120</v>
      </c>
      <c r="G159" s="91"/>
      <c r="H159" s="91">
        <f>SUM(H123:H158)</f>
        <v>0</v>
      </c>
      <c r="I159" s="91"/>
      <c r="K159" s="65">
        <f>SUMIF(出納帳!$D$3:$D$127,集計!D122,出納帳!$H$3:$H$127)</f>
        <v>0</v>
      </c>
      <c r="L159" s="65" t="str">
        <f>IF(H159=K159,"✓","")</f>
        <v>✓</v>
      </c>
    </row>
    <row r="160" spans="1:12">
      <c r="A160" s="88"/>
      <c r="B160" s="89"/>
      <c r="C160" s="90"/>
      <c r="D160" s="89"/>
      <c r="E160" s="91"/>
      <c r="F160" s="88"/>
      <c r="G160" s="91"/>
      <c r="H160" s="91"/>
      <c r="I160" s="91"/>
    </row>
    <row r="161" spans="1:13">
      <c r="A161" s="88"/>
      <c r="B161" s="89"/>
      <c r="C161" s="90"/>
      <c r="D161" s="89" t="s">
        <v>133</v>
      </c>
      <c r="E161" s="91"/>
      <c r="F161" s="91"/>
      <c r="G161" s="91"/>
      <c r="H161" s="91"/>
      <c r="I161" s="91"/>
    </row>
    <row r="162" spans="1:13">
      <c r="A162" s="78">
        <f>予備!A2</f>
        <v>1</v>
      </c>
      <c r="B162" s="78">
        <f>予備!B2</f>
        <v>0</v>
      </c>
      <c r="C162" s="78" t="str">
        <f>予備!C2</f>
        <v/>
      </c>
      <c r="D162" s="78" t="str">
        <f>予備!D2</f>
        <v/>
      </c>
      <c r="E162" s="78" t="str">
        <f>予備!E2</f>
        <v/>
      </c>
      <c r="F162" s="78" t="str">
        <f>予備!F2</f>
        <v/>
      </c>
      <c r="G162" s="80"/>
      <c r="H162" s="80" t="str">
        <f>予備!H2</f>
        <v/>
      </c>
      <c r="I162" s="91"/>
    </row>
    <row r="163" spans="1:13">
      <c r="A163" s="78">
        <f>予備!A3</f>
        <v>2</v>
      </c>
      <c r="B163" s="78">
        <f>予備!B3</f>
        <v>0</v>
      </c>
      <c r="C163" s="78" t="str">
        <f>予備!C3</f>
        <v/>
      </c>
      <c r="D163" s="78" t="str">
        <f>予備!D3</f>
        <v/>
      </c>
      <c r="E163" s="78" t="str">
        <f>予備!E3</f>
        <v/>
      </c>
      <c r="F163" s="78" t="str">
        <f>予備!F3</f>
        <v/>
      </c>
      <c r="G163" s="80"/>
      <c r="H163" s="80" t="str">
        <f>予備!H3</f>
        <v/>
      </c>
      <c r="I163" s="91"/>
    </row>
    <row r="164" spans="1:13" hidden="1">
      <c r="A164" s="78">
        <f>予備!A4</f>
        <v>3</v>
      </c>
      <c r="B164" s="78">
        <f>予備!B4</f>
        <v>0</v>
      </c>
      <c r="C164" s="78" t="str">
        <f>予備!C4</f>
        <v/>
      </c>
      <c r="D164" s="78" t="str">
        <f>予備!D4</f>
        <v/>
      </c>
      <c r="E164" s="78" t="str">
        <f>予備!E4</f>
        <v/>
      </c>
      <c r="F164" s="78" t="str">
        <f>予備!F4</f>
        <v/>
      </c>
      <c r="G164" s="80"/>
      <c r="H164" s="80" t="str">
        <f>予備!H4</f>
        <v/>
      </c>
      <c r="I164" s="91"/>
    </row>
    <row r="165" spans="1:13">
      <c r="A165" s="88"/>
      <c r="B165" s="88"/>
      <c r="C165" s="88"/>
      <c r="D165" s="88"/>
      <c r="E165" s="92"/>
      <c r="F165" s="88" t="s">
        <v>120</v>
      </c>
      <c r="G165" s="91"/>
      <c r="H165" s="91">
        <f>SUM(H162:H164)</f>
        <v>0</v>
      </c>
      <c r="I165" s="91"/>
      <c r="K165" s="65">
        <f>SUMIF(出納帳!$D$3:$D$127,集計!D161,出納帳!$H$3:$H$127)</f>
        <v>0</v>
      </c>
      <c r="L165" s="65" t="str">
        <f>IF(H165=K165,"✓","")</f>
        <v>✓</v>
      </c>
    </row>
    <row r="166" spans="1:13">
      <c r="A166" s="88"/>
      <c r="B166" s="88"/>
      <c r="C166" s="88"/>
      <c r="D166" s="88"/>
      <c r="E166" s="92"/>
      <c r="F166" s="84"/>
      <c r="G166" s="91"/>
      <c r="H166" s="91"/>
    </row>
    <row r="167" spans="1:13">
      <c r="A167" s="88"/>
      <c r="B167" s="88"/>
      <c r="C167" s="88"/>
      <c r="D167" s="88"/>
      <c r="E167" s="92"/>
      <c r="F167" s="84"/>
      <c r="G167" s="91"/>
      <c r="H167" s="91"/>
      <c r="I167" s="91"/>
    </row>
    <row r="168" spans="1:13">
      <c r="A168" s="88"/>
      <c r="B168" s="89"/>
      <c r="C168" s="90"/>
      <c r="D168" s="89"/>
      <c r="E168" s="91"/>
      <c r="F168" s="91"/>
      <c r="G168" s="91"/>
      <c r="H168" s="91"/>
      <c r="I168" s="91"/>
    </row>
    <row r="169" spans="1:13">
      <c r="C169" s="90"/>
      <c r="D169" s="89"/>
      <c r="E169" s="91"/>
    </row>
    <row r="170" spans="1:13" ht="21" customHeight="1">
      <c r="A170" s="90"/>
      <c r="B170" s="90"/>
      <c r="C170" s="90"/>
      <c r="D170" s="89"/>
      <c r="E170" s="91" t="s">
        <v>121</v>
      </c>
      <c r="G170" s="87">
        <f>G6+G27+G35+G45+G55</f>
        <v>181600</v>
      </c>
      <c r="H170" s="87">
        <f>H69+H86+H96+H111+H120+H159+H165</f>
        <v>1500</v>
      </c>
      <c r="I170" s="94"/>
      <c r="J170" s="65">
        <f>SUM(J6:J169)</f>
        <v>181600</v>
      </c>
      <c r="K170" s="65">
        <f>SUM(K6:K169)</f>
        <v>1500</v>
      </c>
      <c r="M170" s="94"/>
    </row>
    <row r="171" spans="1:13">
      <c r="C171" s="90"/>
      <c r="D171" s="89"/>
      <c r="E171" s="91"/>
      <c r="G171" s="87">
        <f>G170-H170</f>
        <v>180100</v>
      </c>
      <c r="J171" s="65">
        <f>J170-K170</f>
        <v>180100</v>
      </c>
      <c r="L171" s="65" t="str">
        <f>IF(G171=J171,"✓","")</f>
        <v>✓</v>
      </c>
    </row>
    <row r="172" spans="1:13">
      <c r="C172" s="90"/>
      <c r="D172" s="89"/>
      <c r="E172" s="91"/>
    </row>
    <row r="173" spans="1:13">
      <c r="C173" s="90"/>
      <c r="D173" s="89"/>
      <c r="K173" s="126"/>
      <c r="L173" s="95"/>
    </row>
    <row r="174" spans="1:13">
      <c r="K174" s="94"/>
      <c r="L174" s="94"/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/>
  </sheetViews>
  <sheetFormatPr defaultRowHeight="13.5"/>
  <cols>
    <col min="1" max="1" width="6.375" style="155" customWidth="1"/>
    <col min="2" max="2" width="16.125" style="155" customWidth="1"/>
    <col min="3" max="5" width="13.375" style="157" customWidth="1"/>
    <col min="6" max="6" width="29.5" style="155" customWidth="1"/>
    <col min="7" max="16384" width="9" style="155"/>
  </cols>
  <sheetData>
    <row r="1" spans="1:6" ht="17.25">
      <c r="B1" s="156" t="s">
        <v>153</v>
      </c>
    </row>
    <row r="2" spans="1:6" ht="17.25">
      <c r="B2" s="156"/>
    </row>
    <row r="3" spans="1:6" ht="18" customHeight="1" thickBot="1">
      <c r="A3" s="156" t="s">
        <v>18</v>
      </c>
      <c r="E3" s="158" t="s">
        <v>74</v>
      </c>
    </row>
    <row r="4" spans="1:6" ht="18" customHeight="1" thickBot="1">
      <c r="A4" s="159" t="s">
        <v>19</v>
      </c>
      <c r="B4" s="160" t="s">
        <v>20</v>
      </c>
      <c r="C4" s="161" t="s">
        <v>149</v>
      </c>
      <c r="D4" s="161" t="s">
        <v>150</v>
      </c>
      <c r="E4" s="161" t="s">
        <v>21</v>
      </c>
      <c r="F4" s="162" t="s">
        <v>16</v>
      </c>
    </row>
    <row r="5" spans="1:6" ht="18" customHeight="1" thickBot="1">
      <c r="A5" s="163" t="s">
        <v>22</v>
      </c>
      <c r="B5" s="164"/>
      <c r="C5" s="165"/>
      <c r="D5" s="165">
        <f>一会計!G22</f>
        <v>50000</v>
      </c>
      <c r="E5" s="166"/>
      <c r="F5" s="167" t="s">
        <v>23</v>
      </c>
    </row>
    <row r="6" spans="1:6" ht="18" customHeight="1" thickBot="1">
      <c r="A6" s="163" t="s">
        <v>24</v>
      </c>
      <c r="B6" s="164"/>
      <c r="C6" s="165"/>
      <c r="D6" s="165">
        <f>特会計!G22</f>
        <v>30000</v>
      </c>
      <c r="E6" s="166"/>
      <c r="F6" s="167" t="s">
        <v>25</v>
      </c>
    </row>
    <row r="7" spans="1:6" ht="18" customHeight="1" thickBot="1">
      <c r="A7" s="163" t="s">
        <v>26</v>
      </c>
      <c r="B7" s="164"/>
      <c r="C7" s="165"/>
      <c r="D7" s="165">
        <f>福助成!G22</f>
        <v>1500</v>
      </c>
      <c r="E7" s="166"/>
      <c r="F7" s="167" t="s">
        <v>27</v>
      </c>
    </row>
    <row r="8" spans="1:6" ht="18" customHeight="1" thickBot="1">
      <c r="A8" s="163" t="s">
        <v>28</v>
      </c>
      <c r="B8" s="164"/>
      <c r="C8" s="165"/>
      <c r="D8" s="165">
        <f>雑収入!G22</f>
        <v>100</v>
      </c>
      <c r="E8" s="166"/>
      <c r="F8" s="167" t="s">
        <v>29</v>
      </c>
    </row>
    <row r="9" spans="1:6" ht="18" customHeight="1" thickBot="1">
      <c r="A9" s="168" t="s">
        <v>30</v>
      </c>
      <c r="B9" s="169"/>
      <c r="C9" s="170"/>
      <c r="D9" s="170">
        <f>繰越金!G4</f>
        <v>100000</v>
      </c>
      <c r="E9" s="171"/>
      <c r="F9" s="172" t="s">
        <v>31</v>
      </c>
    </row>
    <row r="10" spans="1:6" ht="18" customHeight="1" thickTop="1" thickBot="1">
      <c r="A10" s="173" t="s">
        <v>32</v>
      </c>
      <c r="B10" s="174"/>
      <c r="C10" s="175"/>
      <c r="D10" s="175">
        <f>SUM(D5:D9)</f>
        <v>181600</v>
      </c>
      <c r="E10" s="176"/>
      <c r="F10" s="177"/>
    </row>
    <row r="11" spans="1:6" ht="18" customHeight="1"/>
    <row r="12" spans="1:6" ht="18" customHeight="1" thickBot="1">
      <c r="A12" s="178" t="s">
        <v>33</v>
      </c>
      <c r="B12" s="179"/>
      <c r="C12" s="180"/>
      <c r="D12" s="180"/>
      <c r="E12" s="180"/>
      <c r="F12" s="179"/>
    </row>
    <row r="13" spans="1:6" ht="18" customHeight="1">
      <c r="A13" s="181" t="s">
        <v>19</v>
      </c>
      <c r="B13" s="182" t="s">
        <v>20</v>
      </c>
      <c r="C13" s="161" t="s">
        <v>149</v>
      </c>
      <c r="D13" s="161" t="s">
        <v>150</v>
      </c>
      <c r="E13" s="183"/>
      <c r="F13" s="184" t="s">
        <v>16</v>
      </c>
    </row>
    <row r="14" spans="1:6" ht="18" customHeight="1" thickBot="1">
      <c r="A14" s="185" t="s">
        <v>34</v>
      </c>
      <c r="B14" s="186"/>
      <c r="C14" s="187"/>
      <c r="D14" s="187">
        <f>SUM(D15:D16)</f>
        <v>0</v>
      </c>
      <c r="E14" s="166"/>
      <c r="F14" s="188"/>
    </row>
    <row r="15" spans="1:6" ht="18" customHeight="1">
      <c r="A15" s="189"/>
      <c r="B15" s="190" t="s">
        <v>35</v>
      </c>
      <c r="C15" s="191"/>
      <c r="D15" s="191">
        <f>会議費!H26</f>
        <v>0</v>
      </c>
      <c r="E15" s="192"/>
      <c r="F15" s="193" t="s">
        <v>36</v>
      </c>
    </row>
    <row r="16" spans="1:6" ht="18" customHeight="1" thickBot="1">
      <c r="A16" s="194"/>
      <c r="B16" s="174" t="s">
        <v>37</v>
      </c>
      <c r="C16" s="195"/>
      <c r="D16" s="195">
        <f>会議費!H25</f>
        <v>0</v>
      </c>
      <c r="E16" s="166"/>
      <c r="F16" s="188" t="s">
        <v>37</v>
      </c>
    </row>
    <row r="17" spans="1:6" ht="18" customHeight="1" thickBot="1">
      <c r="A17" s="196" t="s">
        <v>38</v>
      </c>
      <c r="B17" s="197"/>
      <c r="C17" s="187"/>
      <c r="D17" s="187">
        <f>SUM(D18:D19)</f>
        <v>1500</v>
      </c>
      <c r="E17" s="166"/>
      <c r="F17" s="188"/>
    </row>
    <row r="18" spans="1:6" ht="18" customHeight="1">
      <c r="A18" s="189"/>
      <c r="B18" s="190" t="s">
        <v>39</v>
      </c>
      <c r="C18" s="191"/>
      <c r="D18" s="191">
        <f>管理費!H25</f>
        <v>1500</v>
      </c>
      <c r="E18" s="192"/>
      <c r="F18" s="193" t="s">
        <v>168</v>
      </c>
    </row>
    <row r="19" spans="1:6" ht="18" customHeight="1" thickBot="1">
      <c r="A19" s="194"/>
      <c r="B19" s="174" t="s">
        <v>40</v>
      </c>
      <c r="C19" s="195"/>
      <c r="D19" s="195"/>
      <c r="E19" s="166"/>
      <c r="F19" s="188" t="s">
        <v>41</v>
      </c>
    </row>
    <row r="20" spans="1:6" ht="18" customHeight="1" thickBot="1">
      <c r="A20" s="185" t="s">
        <v>42</v>
      </c>
      <c r="B20" s="186"/>
      <c r="C20" s="187"/>
      <c r="D20" s="187">
        <f>SUM(D21:D23)</f>
        <v>0</v>
      </c>
      <c r="E20" s="166"/>
      <c r="F20" s="188"/>
    </row>
    <row r="21" spans="1:6" ht="18" customHeight="1">
      <c r="A21" s="189"/>
      <c r="B21" s="190" t="s">
        <v>154</v>
      </c>
      <c r="C21" s="191"/>
      <c r="D21" s="191">
        <f>行事費!H25</f>
        <v>0</v>
      </c>
      <c r="E21" s="192"/>
      <c r="F21" s="193" t="s">
        <v>43</v>
      </c>
    </row>
    <row r="22" spans="1:6" ht="18" customHeight="1">
      <c r="A22" s="198"/>
      <c r="B22" s="199" t="s">
        <v>155</v>
      </c>
      <c r="C22" s="191"/>
      <c r="D22" s="191"/>
      <c r="E22" s="200"/>
      <c r="F22" s="193" t="s">
        <v>44</v>
      </c>
    </row>
    <row r="23" spans="1:6" ht="18" customHeight="1" thickBot="1">
      <c r="A23" s="194"/>
      <c r="B23" s="174" t="s">
        <v>45</v>
      </c>
      <c r="C23" s="195"/>
      <c r="D23" s="195">
        <f>行事費!H26</f>
        <v>0</v>
      </c>
      <c r="E23" s="166"/>
      <c r="F23" s="188" t="s">
        <v>46</v>
      </c>
    </row>
    <row r="24" spans="1:6" ht="18" customHeight="1" thickBot="1">
      <c r="A24" s="185" t="s">
        <v>47</v>
      </c>
      <c r="B24" s="186"/>
      <c r="C24" s="187"/>
      <c r="D24" s="187">
        <f>SUM(D25:D28)</f>
        <v>0</v>
      </c>
      <c r="E24" s="166"/>
      <c r="F24" s="188"/>
    </row>
    <row r="25" spans="1:6" ht="18" customHeight="1">
      <c r="A25" s="189"/>
      <c r="B25" s="190" t="s">
        <v>48</v>
      </c>
      <c r="C25" s="191"/>
      <c r="D25" s="191">
        <f>公負金!H28</f>
        <v>0</v>
      </c>
      <c r="E25" s="192"/>
      <c r="F25" s="193" t="s">
        <v>156</v>
      </c>
    </row>
    <row r="26" spans="1:6" ht="18" customHeight="1">
      <c r="A26" s="198"/>
      <c r="B26" s="199" t="s">
        <v>49</v>
      </c>
      <c r="C26" s="191"/>
      <c r="D26" s="191">
        <f>公負金!H25</f>
        <v>0</v>
      </c>
      <c r="E26" s="200"/>
      <c r="F26" s="193" t="s">
        <v>50</v>
      </c>
    </row>
    <row r="27" spans="1:6" ht="18" customHeight="1">
      <c r="A27" s="198"/>
      <c r="B27" s="199" t="s">
        <v>51</v>
      </c>
      <c r="C27" s="191"/>
      <c r="D27" s="191">
        <f>公負金!H26</f>
        <v>0</v>
      </c>
      <c r="E27" s="200"/>
      <c r="F27" s="193" t="s">
        <v>52</v>
      </c>
    </row>
    <row r="28" spans="1:6" ht="18" customHeight="1" thickBot="1">
      <c r="A28" s="194"/>
      <c r="B28" s="174" t="s">
        <v>53</v>
      </c>
      <c r="C28" s="195"/>
      <c r="D28" s="195">
        <f>公負金!H27</f>
        <v>0</v>
      </c>
      <c r="E28" s="166"/>
      <c r="F28" s="188" t="s">
        <v>54</v>
      </c>
    </row>
    <row r="29" spans="1:6" ht="18" customHeight="1" thickBot="1">
      <c r="A29" s="201" t="s">
        <v>55</v>
      </c>
      <c r="B29" s="202"/>
      <c r="C29" s="187"/>
      <c r="D29" s="187">
        <f>SUM(D30:D32)</f>
        <v>0</v>
      </c>
      <c r="E29" s="166"/>
      <c r="F29" s="188"/>
    </row>
    <row r="30" spans="1:6" ht="18" customHeight="1">
      <c r="A30" s="189"/>
      <c r="B30" s="190" t="s">
        <v>56</v>
      </c>
      <c r="C30" s="191"/>
      <c r="D30" s="191">
        <f>各団助!H26</f>
        <v>0</v>
      </c>
      <c r="E30" s="192"/>
      <c r="F30" s="193" t="s">
        <v>157</v>
      </c>
    </row>
    <row r="31" spans="1:6" ht="18" customHeight="1">
      <c r="A31" s="198"/>
      <c r="B31" s="199" t="s">
        <v>57</v>
      </c>
      <c r="C31" s="191"/>
      <c r="D31" s="191">
        <f>各団助!H25</f>
        <v>0</v>
      </c>
      <c r="E31" s="200"/>
      <c r="F31" s="193" t="s">
        <v>158</v>
      </c>
    </row>
    <row r="32" spans="1:6" ht="18" customHeight="1" thickBot="1">
      <c r="A32" s="194"/>
      <c r="B32" s="174" t="s">
        <v>58</v>
      </c>
      <c r="C32" s="195"/>
      <c r="D32" s="195">
        <f>各団助!H27</f>
        <v>0</v>
      </c>
      <c r="E32" s="166"/>
      <c r="F32" s="188" t="s">
        <v>59</v>
      </c>
    </row>
    <row r="33" spans="1:6" ht="18" customHeight="1" thickBot="1">
      <c r="A33" s="201" t="s">
        <v>60</v>
      </c>
      <c r="B33" s="202"/>
      <c r="C33" s="187"/>
      <c r="D33" s="175">
        <f>SUM(D34:D39)</f>
        <v>0</v>
      </c>
      <c r="E33" s="166"/>
      <c r="F33" s="188"/>
    </row>
    <row r="34" spans="1:6" ht="18" customHeight="1">
      <c r="A34" s="189"/>
      <c r="B34" s="190" t="s">
        <v>61</v>
      </c>
      <c r="C34" s="191"/>
      <c r="D34" s="191">
        <f>自負担!H48</f>
        <v>0</v>
      </c>
      <c r="E34" s="192"/>
      <c r="F34" s="203" t="s">
        <v>159</v>
      </c>
    </row>
    <row r="35" spans="1:6" ht="18" customHeight="1">
      <c r="A35" s="198"/>
      <c r="B35" s="199" t="s">
        <v>62</v>
      </c>
      <c r="C35" s="191"/>
      <c r="D35" s="191">
        <f>自負担!H49</f>
        <v>0</v>
      </c>
      <c r="E35" s="200"/>
      <c r="F35" s="203" t="s">
        <v>160</v>
      </c>
    </row>
    <row r="36" spans="1:6" ht="18" customHeight="1">
      <c r="A36" s="198"/>
      <c r="B36" s="199" t="s">
        <v>63</v>
      </c>
      <c r="C36" s="191"/>
      <c r="D36" s="191">
        <f>自負担!H50</f>
        <v>0</v>
      </c>
      <c r="E36" s="200"/>
      <c r="F36" s="193"/>
    </row>
    <row r="37" spans="1:6" ht="18" customHeight="1">
      <c r="A37" s="198"/>
      <c r="B37" s="199" t="s">
        <v>64</v>
      </c>
      <c r="C37" s="191"/>
      <c r="D37" s="191">
        <f>自負担!H45</f>
        <v>0</v>
      </c>
      <c r="E37" s="200"/>
      <c r="F37" s="193" t="s">
        <v>65</v>
      </c>
    </row>
    <row r="38" spans="1:6" ht="18" customHeight="1">
      <c r="A38" s="198"/>
      <c r="B38" s="199" t="s">
        <v>66</v>
      </c>
      <c r="C38" s="191"/>
      <c r="D38" s="191">
        <f>自負担!H46</f>
        <v>0</v>
      </c>
      <c r="E38" s="200"/>
      <c r="F38" s="203" t="s">
        <v>67</v>
      </c>
    </row>
    <row r="39" spans="1:6" ht="18" customHeight="1" thickBot="1">
      <c r="A39" s="194"/>
      <c r="B39" s="174" t="s">
        <v>68</v>
      </c>
      <c r="C39" s="195"/>
      <c r="D39" s="195">
        <f>自負担!H47</f>
        <v>0</v>
      </c>
      <c r="E39" s="166"/>
      <c r="F39" s="204" t="s">
        <v>167</v>
      </c>
    </row>
    <row r="40" spans="1:6" ht="18" customHeight="1" thickBot="1">
      <c r="A40" s="168" t="s">
        <v>69</v>
      </c>
      <c r="B40" s="169"/>
      <c r="C40" s="170"/>
      <c r="D40" s="170">
        <f>予備!H31</f>
        <v>0</v>
      </c>
      <c r="E40" s="171"/>
      <c r="F40" s="172"/>
    </row>
    <row r="41" spans="1:6" ht="20.25" customHeight="1" thickTop="1" thickBot="1">
      <c r="A41" s="173" t="s">
        <v>32</v>
      </c>
      <c r="B41" s="174"/>
      <c r="C41" s="205"/>
      <c r="D41" s="205">
        <f>SUM(D14,D17,D20,D24,D29,D33,D40)</f>
        <v>1500</v>
      </c>
      <c r="E41" s="176"/>
      <c r="F41" s="177"/>
    </row>
    <row r="42" spans="1:6" ht="11.25" customHeight="1"/>
    <row r="43" spans="1:6" ht="17.25" customHeight="1">
      <c r="B43" s="206" t="s">
        <v>70</v>
      </c>
      <c r="C43" s="207">
        <f>D10</f>
        <v>181600</v>
      </c>
      <c r="E43" s="208" t="s">
        <v>151</v>
      </c>
      <c r="F43" s="208"/>
    </row>
    <row r="44" spans="1:6" ht="7.5" customHeight="1">
      <c r="B44" s="206"/>
      <c r="C44" s="207"/>
      <c r="E44" s="208"/>
      <c r="F44" s="206"/>
    </row>
    <row r="45" spans="1:6" ht="17.25" customHeight="1">
      <c r="B45" s="206" t="s">
        <v>71</v>
      </c>
      <c r="C45" s="207">
        <f>D41</f>
        <v>1500</v>
      </c>
      <c r="E45" s="207" t="s">
        <v>72</v>
      </c>
      <c r="F45" s="206" t="s">
        <v>152</v>
      </c>
    </row>
    <row r="46" spans="1:6" ht="7.5" customHeight="1">
      <c r="B46" s="206"/>
      <c r="C46" s="207"/>
      <c r="E46" s="207"/>
      <c r="F46" s="206"/>
    </row>
    <row r="47" spans="1:6" ht="17.25" customHeight="1">
      <c r="B47" s="206" t="s">
        <v>73</v>
      </c>
      <c r="C47" s="207">
        <f>C43-C45</f>
        <v>180100</v>
      </c>
      <c r="E47" s="207" t="s">
        <v>72</v>
      </c>
      <c r="F47" s="206" t="s">
        <v>152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3.5"/>
  <cols>
    <col min="1" max="2" width="3.625" customWidth="1"/>
    <col min="6" max="6" width="19.125" customWidth="1"/>
    <col min="7" max="7" width="9" style="65"/>
  </cols>
  <sheetData>
    <row r="1" spans="1:8">
      <c r="A1" s="74"/>
      <c r="B1" s="1"/>
      <c r="C1" s="75" t="s">
        <v>14</v>
      </c>
      <c r="D1" s="13" t="s">
        <v>13</v>
      </c>
      <c r="E1" s="75" t="s">
        <v>15</v>
      </c>
      <c r="F1" s="76" t="s">
        <v>16</v>
      </c>
      <c r="G1" s="14" t="s">
        <v>6</v>
      </c>
      <c r="H1" s="15" t="s">
        <v>7</v>
      </c>
    </row>
    <row r="2" spans="1:8">
      <c r="A2">
        <v>1</v>
      </c>
      <c r="B2" s="1"/>
      <c r="C2" s="78">
        <f>VLOOKUP($A$2,$A$7:$H$7,3,FALSE)</f>
        <v>43191</v>
      </c>
      <c r="D2" s="78" t="str">
        <f>VLOOKUP($A$2,$A$7:$H$7,4,FALSE)</f>
        <v>繰越金</v>
      </c>
      <c r="E2" s="78" t="str">
        <f>VLOOKUP($A$2,$A$7:$H$7,5,FALSE)</f>
        <v>繰越金</v>
      </c>
      <c r="F2" s="78" t="str">
        <f>VLOOKUP($A$2,$A$7:$H$7,6,FALSE)</f>
        <v>前期よりの繰越金(例)</v>
      </c>
      <c r="G2" s="80">
        <f>VLOOKUP($A$2,$A$7:$H$7,7,FALSE)</f>
        <v>100000</v>
      </c>
      <c r="H2" s="79"/>
    </row>
    <row r="4" spans="1:8">
      <c r="E4" s="13" t="s">
        <v>13</v>
      </c>
      <c r="G4" s="65">
        <f>SUMIF(D2,E4,G2)</f>
        <v>100000</v>
      </c>
      <c r="H4" s="65"/>
    </row>
    <row r="5" spans="1:8">
      <c r="A5" s="74" t="s">
        <v>13</v>
      </c>
      <c r="H5" s="65"/>
    </row>
    <row r="6" spans="1:8">
      <c r="A6" s="12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  <c r="H6" s="15" t="s">
        <v>7</v>
      </c>
    </row>
    <row r="7" spans="1:8">
      <c r="A7" s="98">
        <f>IF(D7="","",出納帳!A3)</f>
        <v>1</v>
      </c>
      <c r="B7" s="12"/>
      <c r="C7" s="96">
        <f>IF(D7="","",出納帳!C3)</f>
        <v>43191</v>
      </c>
      <c r="D7" s="12" t="str">
        <f>IF(A5=出納帳!D3,出納帳!D3,"")</f>
        <v>繰越金</v>
      </c>
      <c r="E7" s="96" t="str">
        <f>IF(D7="","",出納帳!E3)</f>
        <v>繰越金</v>
      </c>
      <c r="F7" s="96" t="str">
        <f>IF(D7="","",出納帳!F3)</f>
        <v>前期よりの繰越金(例)</v>
      </c>
      <c r="G7" s="105">
        <f>IF(D7="","",出納帳!G3)</f>
        <v>100000</v>
      </c>
      <c r="H7" s="98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/>
  </sheetViews>
  <sheetFormatPr defaultRowHeight="13.5"/>
  <cols>
    <col min="1" max="2" width="4.75" customWidth="1"/>
    <col min="5" max="5" width="10.375" customWidth="1"/>
    <col min="6" max="6" width="25.125" customWidth="1"/>
    <col min="7" max="7" width="9" style="65"/>
  </cols>
  <sheetData>
    <row r="1" spans="1:8">
      <c r="A1" s="74"/>
      <c r="B1" s="1"/>
      <c r="C1" s="75" t="s">
        <v>14</v>
      </c>
      <c r="D1" s="74" t="s">
        <v>77</v>
      </c>
      <c r="E1" s="75" t="s">
        <v>15</v>
      </c>
      <c r="F1" s="76" t="s">
        <v>16</v>
      </c>
      <c r="G1" s="14" t="s">
        <v>6</v>
      </c>
      <c r="H1" s="15" t="s">
        <v>7</v>
      </c>
    </row>
    <row r="2" spans="1:8">
      <c r="A2">
        <v>1</v>
      </c>
      <c r="B2" s="1"/>
      <c r="C2" s="78">
        <f>IFERROR(VLOOKUP(A2,$B$41:$H$165,2,FALSE),"")</f>
        <v>43192</v>
      </c>
      <c r="D2" s="78" t="str">
        <f>IFERROR(VLOOKUP(A2,$B$41:$H$165,3,FALSE),"")</f>
        <v>一般会計</v>
      </c>
      <c r="E2" s="78" t="str">
        <f>IFERROR(VLOOKUP(A2,$B$41:$H$165,4,FALSE),"")</f>
        <v>地区会費</v>
      </c>
      <c r="F2" s="78" t="str">
        <f>IFERROR(VLOOKUP(A2,$B$41:$H$165,5,FALSE),"")</f>
        <v>（例）</v>
      </c>
      <c r="G2" s="80">
        <f>IFERROR(VLOOKUP(A2,$B$41:$H$165,6,FALSE),"")</f>
        <v>50000</v>
      </c>
      <c r="H2" s="80"/>
    </row>
    <row r="3" spans="1:8">
      <c r="A3">
        <v>2</v>
      </c>
      <c r="B3" s="1"/>
      <c r="C3" s="78" t="str">
        <f t="shared" ref="C3:C21" si="0">IFERROR(VLOOKUP(A3,$B$41:$H$165,2,FALSE),"")</f>
        <v/>
      </c>
      <c r="D3" s="78" t="str">
        <f t="shared" ref="D3:D21" si="1">IFERROR(VLOOKUP(A3,$B$41:$H$165,3,FALSE),"")</f>
        <v/>
      </c>
      <c r="E3" s="78" t="str">
        <f t="shared" ref="E3:E21" si="2">IFERROR(VLOOKUP(A3,$B$41:$H$165,4,FALSE),"")</f>
        <v/>
      </c>
      <c r="F3" s="78" t="str">
        <f t="shared" ref="F3:F21" si="3">IFERROR(VLOOKUP(A3,$B$41:$H$165,5,FALSE),"")</f>
        <v/>
      </c>
      <c r="G3" s="80" t="str">
        <f t="shared" ref="G3:G21" si="4">IFERROR(VLOOKUP(A3,$B$41:$H$165,6,FALSE),"")</f>
        <v/>
      </c>
      <c r="H3" s="80"/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 t="str">
        <f t="shared" si="4"/>
        <v/>
      </c>
      <c r="H4" s="80"/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 t="str">
        <f t="shared" si="4"/>
        <v/>
      </c>
      <c r="H5" s="80"/>
    </row>
    <row r="6" spans="1:8">
      <c r="A6">
        <v>5</v>
      </c>
      <c r="B6" s="1"/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 t="str">
        <f t="shared" si="4"/>
        <v/>
      </c>
      <c r="H6" s="80"/>
    </row>
    <row r="7" spans="1:8">
      <c r="A7">
        <v>6</v>
      </c>
      <c r="B7" s="1"/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 t="str">
        <f t="shared" si="4"/>
        <v/>
      </c>
      <c r="H7" s="80"/>
    </row>
    <row r="8" spans="1:8">
      <c r="A8">
        <v>7</v>
      </c>
      <c r="B8" s="1"/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 t="str">
        <f t="shared" si="4"/>
        <v/>
      </c>
      <c r="H8" s="80"/>
    </row>
    <row r="9" spans="1:8">
      <c r="A9">
        <v>8</v>
      </c>
      <c r="B9" s="1"/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 t="str">
        <f t="shared" si="4"/>
        <v/>
      </c>
      <c r="H9" s="80"/>
    </row>
    <row r="10" spans="1:8">
      <c r="A10">
        <v>9</v>
      </c>
      <c r="B10" s="1"/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 t="str">
        <f t="shared" si="4"/>
        <v/>
      </c>
      <c r="H10" s="80"/>
    </row>
    <row r="11" spans="1:8">
      <c r="A11">
        <v>10</v>
      </c>
      <c r="B11" s="1"/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 t="str">
        <f t="shared" si="4"/>
        <v/>
      </c>
      <c r="H11" s="80"/>
    </row>
    <row r="12" spans="1:8">
      <c r="A12">
        <v>11</v>
      </c>
      <c r="B12" s="1"/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 t="str">
        <f t="shared" si="4"/>
        <v/>
      </c>
      <c r="H12" s="80"/>
    </row>
    <row r="13" spans="1:8">
      <c r="A13">
        <v>12</v>
      </c>
      <c r="B13" s="1"/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 t="str">
        <f t="shared" si="4"/>
        <v/>
      </c>
      <c r="H13" s="80"/>
    </row>
    <row r="14" spans="1:8">
      <c r="A14">
        <v>13</v>
      </c>
      <c r="B14" s="1"/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 t="str">
        <f t="shared" si="4"/>
        <v/>
      </c>
      <c r="H14" s="80"/>
    </row>
    <row r="15" spans="1:8">
      <c r="A15">
        <v>14</v>
      </c>
      <c r="B15" s="1"/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 t="str">
        <f t="shared" si="4"/>
        <v/>
      </c>
      <c r="H15" s="80"/>
    </row>
    <row r="16" spans="1:8">
      <c r="A16">
        <v>15</v>
      </c>
      <c r="B16" s="1"/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 t="str">
        <f t="shared" si="4"/>
        <v/>
      </c>
      <c r="H16" s="80"/>
    </row>
    <row r="17" spans="1:8">
      <c r="A17">
        <v>16</v>
      </c>
      <c r="B17" s="1"/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 t="str">
        <f t="shared" si="4"/>
        <v/>
      </c>
      <c r="H17" s="80"/>
    </row>
    <row r="18" spans="1:8">
      <c r="A18">
        <v>17</v>
      </c>
      <c r="B18" s="1"/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 t="str">
        <f t="shared" si="4"/>
        <v/>
      </c>
      <c r="H18" s="80"/>
    </row>
    <row r="19" spans="1:8">
      <c r="A19">
        <v>18</v>
      </c>
      <c r="B19" s="1"/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 t="str">
        <f t="shared" si="4"/>
        <v/>
      </c>
      <c r="H19" s="80"/>
    </row>
    <row r="20" spans="1:8">
      <c r="A20">
        <v>19</v>
      </c>
      <c r="B20" s="1"/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 t="str">
        <f t="shared" si="4"/>
        <v/>
      </c>
      <c r="H20" s="80"/>
    </row>
    <row r="21" spans="1:8">
      <c r="A21">
        <v>20</v>
      </c>
      <c r="B21" s="1"/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 t="str">
        <f t="shared" si="4"/>
        <v/>
      </c>
      <c r="H21" s="80"/>
    </row>
    <row r="22" spans="1:8">
      <c r="F22" t="s">
        <v>89</v>
      </c>
      <c r="G22" s="107">
        <f>SUM(G2:G21)</f>
        <v>50000</v>
      </c>
      <c r="H22" s="107"/>
    </row>
    <row r="24" spans="1:8">
      <c r="E24" s="102" t="s">
        <v>15</v>
      </c>
      <c r="F24" s="103"/>
      <c r="G24" s="106"/>
      <c r="H24" s="104"/>
    </row>
    <row r="25" spans="1:8">
      <c r="E25" s="99" t="s">
        <v>91</v>
      </c>
      <c r="F25" s="100"/>
      <c r="G25" s="106">
        <f>SUMIF($E$2:$E$21,E25,$G$2:$G$21)</f>
        <v>50000</v>
      </c>
      <c r="H25" s="101"/>
    </row>
    <row r="26" spans="1:8">
      <c r="E26" s="99"/>
      <c r="F26" s="100"/>
      <c r="G26" s="106"/>
      <c r="H26" s="101"/>
    </row>
    <row r="27" spans="1:8">
      <c r="E27" s="99"/>
      <c r="F27" s="100"/>
      <c r="G27" s="106"/>
      <c r="H27" s="101"/>
    </row>
    <row r="28" spans="1:8">
      <c r="E28" s="99"/>
      <c r="F28" s="100"/>
      <c r="G28" s="106"/>
      <c r="H28" s="101"/>
    </row>
    <row r="29" spans="1:8">
      <c r="E29" s="99"/>
      <c r="F29" s="100"/>
      <c r="G29" s="106"/>
      <c r="H29" s="101"/>
    </row>
    <row r="30" spans="1:8">
      <c r="E30" s="99"/>
      <c r="F30" s="100"/>
      <c r="G30" s="106"/>
      <c r="H30" s="101"/>
    </row>
    <row r="31" spans="1:8">
      <c r="E31" s="99"/>
      <c r="F31" s="100"/>
      <c r="G31" s="106">
        <f>SUM(G25:G30)</f>
        <v>50000</v>
      </c>
      <c r="H31" s="101"/>
    </row>
    <row r="39" spans="1:8">
      <c r="A39" s="108" t="s">
        <v>90</v>
      </c>
    </row>
    <row r="40" spans="1:8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</row>
    <row r="41" spans="1:8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IF(E41="","",出納帳!F3)</f>
        <v/>
      </c>
      <c r="G41" s="105" t="str">
        <f>IF(F41="","",出納帳!G3)</f>
        <v/>
      </c>
      <c r="H41" s="98" t="str">
        <f>IF(G41="","",出納帳!H3)</f>
        <v/>
      </c>
    </row>
    <row r="42" spans="1:8">
      <c r="A42" s="98">
        <f>IF(D42="","",出納帳!A4)</f>
        <v>2</v>
      </c>
      <c r="B42" s="12">
        <f t="shared" ref="B42:B105" si="5">RANK(A42,$A$41:$A$165,1)</f>
        <v>1</v>
      </c>
      <c r="C42" s="96">
        <f>IF(D42="","",出納帳!C4)</f>
        <v>43192</v>
      </c>
      <c r="D42" s="12" t="str">
        <f>IF($A$39=出納帳!D4,出納帳!D4,"")</f>
        <v>一般会計</v>
      </c>
      <c r="E42" s="96" t="str">
        <f>IF(D42="","",出納帳!E4)</f>
        <v>地区会費</v>
      </c>
      <c r="F42" s="96" t="str">
        <f>IF(E42="","",出納帳!F4)</f>
        <v>（例）</v>
      </c>
      <c r="G42" s="105">
        <f>IF(F42="","",出納帳!G4)</f>
        <v>50000</v>
      </c>
      <c r="H42" s="98">
        <f>IF(G42="","",出納帳!H4)</f>
        <v>0</v>
      </c>
    </row>
    <row r="43" spans="1:8">
      <c r="A43" s="98" t="str">
        <f>IF(D43="","",出納帳!A5)</f>
        <v/>
      </c>
      <c r="B43" s="12" t="e">
        <f t="shared" si="5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IF(E43="","",出納帳!F5)</f>
        <v/>
      </c>
      <c r="G43" s="105" t="str">
        <f>IF(F43="","",出納帳!G5)</f>
        <v/>
      </c>
      <c r="H43" s="98" t="str">
        <f>IF(G43="","",出納帳!H5)</f>
        <v/>
      </c>
    </row>
    <row r="44" spans="1:8">
      <c r="A44" s="98" t="str">
        <f>IF(D44="","",出納帳!A6)</f>
        <v/>
      </c>
      <c r="B44" s="12" t="e">
        <f t="shared" si="5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IF(E44="","",出納帳!F6)</f>
        <v/>
      </c>
      <c r="G44" s="105" t="str">
        <f>IF(F44="","",出納帳!G6)</f>
        <v/>
      </c>
      <c r="H44" s="98" t="str">
        <f>IF(G44="","",出納帳!H6)</f>
        <v/>
      </c>
    </row>
    <row r="45" spans="1:8">
      <c r="A45" s="98" t="str">
        <f>IF(D45="","",出納帳!A7)</f>
        <v/>
      </c>
      <c r="B45" s="12" t="e">
        <f t="shared" si="5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IF(E45="","",出納帳!F7)</f>
        <v/>
      </c>
      <c r="G45" s="105" t="str">
        <f>IF(F45="","",出納帳!G7)</f>
        <v/>
      </c>
      <c r="H45" s="98" t="str">
        <f>IF(G45="","",出納帳!H7)</f>
        <v/>
      </c>
    </row>
    <row r="46" spans="1:8">
      <c r="A46" s="98" t="str">
        <f>IF(D46="","",出納帳!A8)</f>
        <v/>
      </c>
      <c r="B46" s="12" t="e">
        <f t="shared" si="5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IF(E46="","",出納帳!F8)</f>
        <v/>
      </c>
      <c r="G46" s="105" t="str">
        <f>IF(F46="","",出納帳!G8)</f>
        <v/>
      </c>
      <c r="H46" s="98" t="str">
        <f>IF(G46="","",出納帳!H8)</f>
        <v/>
      </c>
    </row>
    <row r="47" spans="1:8">
      <c r="A47" s="98" t="str">
        <f>IF(D47="","",出納帳!A9)</f>
        <v/>
      </c>
      <c r="B47" s="12" t="e">
        <f t="shared" si="5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IF(E47="","",出納帳!F9)</f>
        <v/>
      </c>
      <c r="G47" s="105" t="str">
        <f>IF(F47="","",出納帳!G9)</f>
        <v/>
      </c>
      <c r="H47" s="98" t="str">
        <f>IF(G47="","",出納帳!H9)</f>
        <v/>
      </c>
    </row>
    <row r="48" spans="1:8">
      <c r="A48" s="98" t="str">
        <f>IF(D48="","",出納帳!A10)</f>
        <v/>
      </c>
      <c r="B48" s="12" t="e">
        <f t="shared" si="5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IF(E48="","",出納帳!F10)</f>
        <v/>
      </c>
      <c r="G48" s="105" t="str">
        <f>IF(F48="","",出納帳!G10)</f>
        <v/>
      </c>
      <c r="H48" s="98" t="str">
        <f>IF(G48="","",出納帳!H10)</f>
        <v/>
      </c>
    </row>
    <row r="49" spans="1:8">
      <c r="A49" s="98" t="str">
        <f>IF(D49="","",出納帳!A11)</f>
        <v/>
      </c>
      <c r="B49" s="12" t="e">
        <f t="shared" si="5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IF(E49="","",出納帳!F11)</f>
        <v/>
      </c>
      <c r="G49" s="105" t="str">
        <f>IF(F49="","",出納帳!G11)</f>
        <v/>
      </c>
      <c r="H49" s="98" t="str">
        <f>IF(G49="","",出納帳!H11)</f>
        <v/>
      </c>
    </row>
    <row r="50" spans="1:8">
      <c r="A50" s="98" t="str">
        <f>IF(D50="","",出納帳!A12)</f>
        <v/>
      </c>
      <c r="B50" s="12" t="e">
        <f t="shared" si="5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IF(E50="","",出納帳!F12)</f>
        <v/>
      </c>
      <c r="G50" s="105" t="str">
        <f>IF(F50="","",出納帳!G12)</f>
        <v/>
      </c>
      <c r="H50" s="98" t="str">
        <f>IF(G50="","",出納帳!H12)</f>
        <v/>
      </c>
    </row>
    <row r="51" spans="1:8">
      <c r="A51" s="98" t="str">
        <f>IF(D51="","",出納帳!A13)</f>
        <v/>
      </c>
      <c r="B51" s="12" t="e">
        <f t="shared" si="5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IF(E51="","",出納帳!F13)</f>
        <v/>
      </c>
      <c r="G51" s="105" t="str">
        <f>IF(F51="","",出納帳!G13)</f>
        <v/>
      </c>
      <c r="H51" s="98" t="str">
        <f>IF(G51="","",出納帳!H13)</f>
        <v/>
      </c>
    </row>
    <row r="52" spans="1:8">
      <c r="A52" s="98" t="str">
        <f>IF(D52="","",出納帳!A14)</f>
        <v/>
      </c>
      <c r="B52" s="12" t="e">
        <f t="shared" si="5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IF(E52="","",出納帳!F14)</f>
        <v/>
      </c>
      <c r="G52" s="105" t="str">
        <f>IF(F52="","",出納帳!G14)</f>
        <v/>
      </c>
      <c r="H52" s="98" t="str">
        <f>IF(G52="","",出納帳!H14)</f>
        <v/>
      </c>
    </row>
    <row r="53" spans="1:8">
      <c r="A53" s="98" t="str">
        <f>IF(D53="","",出納帳!A15)</f>
        <v/>
      </c>
      <c r="B53" s="12" t="e">
        <f t="shared" si="5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IF(E53="","",出納帳!F15)</f>
        <v/>
      </c>
      <c r="G53" s="105" t="str">
        <f>IF(F53="","",出納帳!G15)</f>
        <v/>
      </c>
      <c r="H53" s="98" t="str">
        <f>IF(G53="","",出納帳!H15)</f>
        <v/>
      </c>
    </row>
    <row r="54" spans="1:8">
      <c r="A54" s="98" t="str">
        <f>IF(D54="","",出納帳!A16)</f>
        <v/>
      </c>
      <c r="B54" s="12" t="e">
        <f t="shared" si="5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IF(E54="","",出納帳!F16)</f>
        <v/>
      </c>
      <c r="G54" s="105" t="str">
        <f>IF(F54="","",出納帳!G16)</f>
        <v/>
      </c>
      <c r="H54" s="98" t="str">
        <f>IF(G54="","",出納帳!H16)</f>
        <v/>
      </c>
    </row>
    <row r="55" spans="1:8">
      <c r="A55" s="98" t="str">
        <f>IF(D55="","",出納帳!A17)</f>
        <v/>
      </c>
      <c r="B55" s="12" t="e">
        <f t="shared" si="5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IF(E55="","",出納帳!F17)</f>
        <v/>
      </c>
      <c r="G55" s="105" t="str">
        <f>IF(F55="","",出納帳!G17)</f>
        <v/>
      </c>
      <c r="H55" s="98" t="str">
        <f>IF(G55="","",出納帳!H17)</f>
        <v/>
      </c>
    </row>
    <row r="56" spans="1:8">
      <c r="A56" s="98" t="str">
        <f>IF(D56="","",出納帳!A18)</f>
        <v/>
      </c>
      <c r="B56" s="12" t="e">
        <f t="shared" si="5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IF(E56="","",出納帳!F18)</f>
        <v/>
      </c>
      <c r="G56" s="105" t="str">
        <f>IF(F56="","",出納帳!G18)</f>
        <v/>
      </c>
      <c r="H56" s="98" t="str">
        <f>IF(G56="","",出納帳!H18)</f>
        <v/>
      </c>
    </row>
    <row r="57" spans="1:8">
      <c r="A57" s="98" t="str">
        <f>IF(D57="","",出納帳!A19)</f>
        <v/>
      </c>
      <c r="B57" s="12" t="e">
        <f t="shared" si="5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IF(E57="","",出納帳!F19)</f>
        <v/>
      </c>
      <c r="G57" s="105" t="str">
        <f>IF(F57="","",出納帳!G19)</f>
        <v/>
      </c>
      <c r="H57" s="98" t="str">
        <f>IF(G57="","",出納帳!H19)</f>
        <v/>
      </c>
    </row>
    <row r="58" spans="1:8">
      <c r="A58" s="98" t="str">
        <f>IF(D58="","",出納帳!A20)</f>
        <v/>
      </c>
      <c r="B58" s="12" t="e">
        <f t="shared" si="5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IF(E58="","",出納帳!F20)</f>
        <v/>
      </c>
      <c r="G58" s="105" t="str">
        <f>IF(F58="","",出納帳!G20)</f>
        <v/>
      </c>
      <c r="H58" s="98" t="str">
        <f>IF(G58="","",出納帳!H20)</f>
        <v/>
      </c>
    </row>
    <row r="59" spans="1:8">
      <c r="A59" s="98" t="str">
        <f>IF(D59="","",出納帳!A21)</f>
        <v/>
      </c>
      <c r="B59" s="12" t="e">
        <f t="shared" si="5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IF(E59="","",出納帳!F21)</f>
        <v/>
      </c>
      <c r="G59" s="105" t="str">
        <f>IF(F59="","",出納帳!G21)</f>
        <v/>
      </c>
      <c r="H59" s="98" t="str">
        <f>IF(G59="","",出納帳!H21)</f>
        <v/>
      </c>
    </row>
    <row r="60" spans="1:8">
      <c r="A60" s="98" t="str">
        <f>IF(D60="","",出納帳!A22)</f>
        <v/>
      </c>
      <c r="B60" s="12" t="e">
        <f t="shared" si="5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IF(E60="","",出納帳!F22)</f>
        <v/>
      </c>
      <c r="G60" s="105" t="str">
        <f>IF(F60="","",出納帳!G22)</f>
        <v/>
      </c>
      <c r="H60" s="98" t="str">
        <f>IF(G60="","",出納帳!H22)</f>
        <v/>
      </c>
    </row>
    <row r="61" spans="1:8">
      <c r="A61" s="98" t="str">
        <f>IF(D61="","",出納帳!A23)</f>
        <v/>
      </c>
      <c r="B61" s="12" t="e">
        <f t="shared" si="5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IF(E61="","",出納帳!F23)</f>
        <v/>
      </c>
      <c r="G61" s="105" t="str">
        <f>IF(F61="","",出納帳!G23)</f>
        <v/>
      </c>
      <c r="H61" s="98" t="str">
        <f>IF(G61="","",出納帳!H23)</f>
        <v/>
      </c>
    </row>
    <row r="62" spans="1:8">
      <c r="A62" s="98" t="str">
        <f>IF(D62="","",出納帳!A24)</f>
        <v/>
      </c>
      <c r="B62" s="12" t="e">
        <f t="shared" si="5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IF(E62="","",出納帳!F24)</f>
        <v/>
      </c>
      <c r="G62" s="105" t="str">
        <f>IF(F62="","",出納帳!G24)</f>
        <v/>
      </c>
      <c r="H62" s="98" t="str">
        <f>IF(G62="","",出納帳!H24)</f>
        <v/>
      </c>
    </row>
    <row r="63" spans="1:8">
      <c r="A63" s="98" t="str">
        <f>IF(D63="","",出納帳!A25)</f>
        <v/>
      </c>
      <c r="B63" s="12" t="e">
        <f t="shared" si="5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IF(E63="","",出納帳!F25)</f>
        <v/>
      </c>
      <c r="G63" s="105" t="str">
        <f>IF(F63="","",出納帳!G25)</f>
        <v/>
      </c>
      <c r="H63" s="98" t="str">
        <f>IF(G63="","",出納帳!H25)</f>
        <v/>
      </c>
    </row>
    <row r="64" spans="1:8">
      <c r="A64" s="98" t="str">
        <f>IF(D64="","",出納帳!A26)</f>
        <v/>
      </c>
      <c r="B64" s="12" t="e">
        <f t="shared" si="5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IF(E64="","",出納帳!F26)</f>
        <v/>
      </c>
      <c r="G64" s="105" t="str">
        <f>IF(F64="","",出納帳!G26)</f>
        <v/>
      </c>
      <c r="H64" s="98" t="str">
        <f>IF(G64="","",出納帳!H26)</f>
        <v/>
      </c>
    </row>
    <row r="65" spans="1:8">
      <c r="A65" s="98" t="str">
        <f>IF(D65="","",出納帳!A27)</f>
        <v/>
      </c>
      <c r="B65" s="12" t="e">
        <f t="shared" si="5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IF(E65="","",出納帳!F27)</f>
        <v/>
      </c>
      <c r="G65" s="105" t="str">
        <f>IF(F65="","",出納帳!G27)</f>
        <v/>
      </c>
      <c r="H65" s="98" t="str">
        <f>IF(G65="","",出納帳!H27)</f>
        <v/>
      </c>
    </row>
    <row r="66" spans="1:8">
      <c r="A66" s="98" t="str">
        <f>IF(D66="","",出納帳!A28)</f>
        <v/>
      </c>
      <c r="B66" s="12" t="e">
        <f t="shared" si="5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IF(E66="","",出納帳!F28)</f>
        <v/>
      </c>
      <c r="G66" s="105" t="str">
        <f>IF(F66="","",出納帳!G28)</f>
        <v/>
      </c>
      <c r="H66" s="98" t="str">
        <f>IF(G66="","",出納帳!H28)</f>
        <v/>
      </c>
    </row>
    <row r="67" spans="1:8">
      <c r="A67" s="98" t="str">
        <f>IF(D67="","",出納帳!A29)</f>
        <v/>
      </c>
      <c r="B67" s="12" t="e">
        <f t="shared" si="5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IF(E67="","",出納帳!F29)</f>
        <v/>
      </c>
      <c r="G67" s="105" t="str">
        <f>IF(F67="","",出納帳!G29)</f>
        <v/>
      </c>
      <c r="H67" s="98" t="str">
        <f>IF(G67="","",出納帳!H29)</f>
        <v/>
      </c>
    </row>
    <row r="68" spans="1:8">
      <c r="A68" s="98" t="str">
        <f>IF(D68="","",出納帳!A30)</f>
        <v/>
      </c>
      <c r="B68" s="12" t="e">
        <f t="shared" si="5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IF(E68="","",出納帳!F30)</f>
        <v/>
      </c>
      <c r="G68" s="105" t="str">
        <f>IF(F68="","",出納帳!G30)</f>
        <v/>
      </c>
      <c r="H68" s="98" t="str">
        <f>IF(G68="","",出納帳!H30)</f>
        <v/>
      </c>
    </row>
    <row r="69" spans="1:8">
      <c r="A69" s="98" t="str">
        <f>IF(D69="","",出納帳!A31)</f>
        <v/>
      </c>
      <c r="B69" s="12" t="e">
        <f t="shared" si="5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IF(E69="","",出納帳!F31)</f>
        <v/>
      </c>
      <c r="G69" s="105" t="str">
        <f>IF(F69="","",出納帳!G31)</f>
        <v/>
      </c>
      <c r="H69" s="98" t="str">
        <f>IF(G69="","",出納帳!H31)</f>
        <v/>
      </c>
    </row>
    <row r="70" spans="1:8">
      <c r="A70" s="98" t="str">
        <f>IF(D70="","",出納帳!A32)</f>
        <v/>
      </c>
      <c r="B70" s="12" t="e">
        <f t="shared" si="5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IF(E70="","",出納帳!F32)</f>
        <v/>
      </c>
      <c r="G70" s="105" t="str">
        <f>IF(F70="","",出納帳!G32)</f>
        <v/>
      </c>
      <c r="H70" s="98" t="str">
        <f>IF(G70="","",出納帳!H32)</f>
        <v/>
      </c>
    </row>
    <row r="71" spans="1:8">
      <c r="A71" s="98" t="str">
        <f>IF(D71="","",出納帳!A33)</f>
        <v/>
      </c>
      <c r="B71" s="12" t="e">
        <f t="shared" si="5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IF(E71="","",出納帳!F33)</f>
        <v/>
      </c>
      <c r="G71" s="105" t="str">
        <f>IF(F71="","",出納帳!G33)</f>
        <v/>
      </c>
      <c r="H71" s="98" t="str">
        <f>IF(G71="","",出納帳!H33)</f>
        <v/>
      </c>
    </row>
    <row r="72" spans="1:8">
      <c r="A72" s="98" t="str">
        <f>IF(D72="","",出納帳!A34)</f>
        <v/>
      </c>
      <c r="B72" s="12" t="e">
        <f t="shared" si="5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IF(E72="","",出納帳!F34)</f>
        <v/>
      </c>
      <c r="G72" s="105" t="str">
        <f>IF(F72="","",出納帳!G34)</f>
        <v/>
      </c>
      <c r="H72" s="98" t="str">
        <f>IF(G72="","",出納帳!H34)</f>
        <v/>
      </c>
    </row>
    <row r="73" spans="1:8">
      <c r="A73" s="98" t="str">
        <f>IF(D73="","",出納帳!A35)</f>
        <v/>
      </c>
      <c r="B73" s="12" t="e">
        <f t="shared" si="5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IF(E73="","",出納帳!F35)</f>
        <v/>
      </c>
      <c r="G73" s="105" t="str">
        <f>IF(F73="","",出納帳!G35)</f>
        <v/>
      </c>
      <c r="H73" s="98" t="str">
        <f>IF(G73="","",出納帳!H35)</f>
        <v/>
      </c>
    </row>
    <row r="74" spans="1:8">
      <c r="A74" s="98" t="str">
        <f>IF(D74="","",出納帳!A36)</f>
        <v/>
      </c>
      <c r="B74" s="12" t="e">
        <f t="shared" si="5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IF(E74="","",出納帳!F36)</f>
        <v/>
      </c>
      <c r="G74" s="105" t="str">
        <f>IF(F74="","",出納帳!G36)</f>
        <v/>
      </c>
      <c r="H74" s="98" t="str">
        <f>IF(G74="","",出納帳!H36)</f>
        <v/>
      </c>
    </row>
    <row r="75" spans="1:8">
      <c r="A75" s="98" t="str">
        <f>IF(D75="","",出納帳!A37)</f>
        <v/>
      </c>
      <c r="B75" s="12" t="e">
        <f t="shared" si="5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IF(E75="","",出納帳!F37)</f>
        <v/>
      </c>
      <c r="G75" s="105" t="str">
        <f>IF(F75="","",出納帳!G37)</f>
        <v/>
      </c>
      <c r="H75" s="98" t="str">
        <f>IF(G75="","",出納帳!H37)</f>
        <v/>
      </c>
    </row>
    <row r="76" spans="1:8">
      <c r="A76" s="98" t="str">
        <f>IF(D76="","",出納帳!A38)</f>
        <v/>
      </c>
      <c r="B76" s="12" t="e">
        <f t="shared" si="5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IF(E76="","",出納帳!F38)</f>
        <v/>
      </c>
      <c r="G76" s="105" t="str">
        <f>IF(F76="","",出納帳!G38)</f>
        <v/>
      </c>
      <c r="H76" s="98" t="str">
        <f>IF(G76="","",出納帳!H38)</f>
        <v/>
      </c>
    </row>
    <row r="77" spans="1:8">
      <c r="A77" s="98" t="str">
        <f>IF(D77="","",出納帳!A39)</f>
        <v/>
      </c>
      <c r="B77" s="12" t="e">
        <f t="shared" si="5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IF(E77="","",出納帳!F39)</f>
        <v/>
      </c>
      <c r="G77" s="105" t="str">
        <f>IF(F77="","",出納帳!G39)</f>
        <v/>
      </c>
      <c r="H77" s="98" t="str">
        <f>IF(G77="","",出納帳!H39)</f>
        <v/>
      </c>
    </row>
    <row r="78" spans="1:8">
      <c r="A78" s="98" t="str">
        <f>IF(D78="","",出納帳!A40)</f>
        <v/>
      </c>
      <c r="B78" s="12" t="e">
        <f t="shared" si="5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IF(E78="","",出納帳!F40)</f>
        <v/>
      </c>
      <c r="G78" s="105" t="str">
        <f>IF(F78="","",出納帳!G40)</f>
        <v/>
      </c>
      <c r="H78" s="98" t="str">
        <f>IF(G78="","",出納帳!H40)</f>
        <v/>
      </c>
    </row>
    <row r="79" spans="1:8">
      <c r="A79" s="98" t="str">
        <f>IF(D79="","",出納帳!A41)</f>
        <v/>
      </c>
      <c r="B79" s="12" t="e">
        <f t="shared" si="5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IF(E79="","",出納帳!F41)</f>
        <v/>
      </c>
      <c r="G79" s="105" t="str">
        <f>IF(F79="","",出納帳!G41)</f>
        <v/>
      </c>
      <c r="H79" s="98" t="str">
        <f>IF(G79="","",出納帳!H41)</f>
        <v/>
      </c>
    </row>
    <row r="80" spans="1:8">
      <c r="A80" s="98" t="str">
        <f>IF(D80="","",出納帳!A42)</f>
        <v/>
      </c>
      <c r="B80" s="12" t="e">
        <f t="shared" si="5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IF(E80="","",出納帳!F42)</f>
        <v/>
      </c>
      <c r="G80" s="105" t="str">
        <f>IF(F80="","",出納帳!G42)</f>
        <v/>
      </c>
      <c r="H80" s="98" t="str">
        <f>IF(G80="","",出納帳!H42)</f>
        <v/>
      </c>
    </row>
    <row r="81" spans="1:8">
      <c r="A81" s="98" t="str">
        <f>IF(D81="","",出納帳!A43)</f>
        <v/>
      </c>
      <c r="B81" s="12" t="e">
        <f t="shared" si="5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IF(E81="","",出納帳!F43)</f>
        <v/>
      </c>
      <c r="G81" s="105" t="str">
        <f>IF(F81="","",出納帳!G43)</f>
        <v/>
      </c>
      <c r="H81" s="98" t="str">
        <f>IF(G81="","",出納帳!H43)</f>
        <v/>
      </c>
    </row>
    <row r="82" spans="1:8">
      <c r="A82" s="98" t="str">
        <f>IF(D82="","",出納帳!A44)</f>
        <v/>
      </c>
      <c r="B82" s="12" t="e">
        <f t="shared" si="5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IF(E82="","",出納帳!F44)</f>
        <v/>
      </c>
      <c r="G82" s="105" t="str">
        <f>IF(F82="","",出納帳!G44)</f>
        <v/>
      </c>
      <c r="H82" s="98" t="str">
        <f>IF(G82="","",出納帳!H44)</f>
        <v/>
      </c>
    </row>
    <row r="83" spans="1:8">
      <c r="A83" s="98" t="str">
        <f>IF(D83="","",出納帳!A45)</f>
        <v/>
      </c>
      <c r="B83" s="12" t="e">
        <f t="shared" si="5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IF(E83="","",出納帳!F45)</f>
        <v/>
      </c>
      <c r="G83" s="105" t="str">
        <f>IF(F83="","",出納帳!G45)</f>
        <v/>
      </c>
      <c r="H83" s="98" t="str">
        <f>IF(G83="","",出納帳!H45)</f>
        <v/>
      </c>
    </row>
    <row r="84" spans="1:8">
      <c r="A84" s="98" t="str">
        <f>IF(D84="","",出納帳!A46)</f>
        <v/>
      </c>
      <c r="B84" s="12" t="e">
        <f t="shared" si="5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IF(E84="","",出納帳!F46)</f>
        <v/>
      </c>
      <c r="G84" s="105" t="str">
        <f>IF(F84="","",出納帳!G46)</f>
        <v/>
      </c>
      <c r="H84" s="98" t="str">
        <f>IF(G84="","",出納帳!H46)</f>
        <v/>
      </c>
    </row>
    <row r="85" spans="1:8">
      <c r="A85" s="98" t="str">
        <f>IF(D85="","",出納帳!A47)</f>
        <v/>
      </c>
      <c r="B85" s="12" t="e">
        <f t="shared" si="5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IF(E85="","",出納帳!F47)</f>
        <v/>
      </c>
      <c r="G85" s="105" t="str">
        <f>IF(F85="","",出納帳!G47)</f>
        <v/>
      </c>
      <c r="H85" s="98" t="str">
        <f>IF(G85="","",出納帳!H47)</f>
        <v/>
      </c>
    </row>
    <row r="86" spans="1:8">
      <c r="A86" s="98" t="str">
        <f>IF(D86="","",出納帳!A48)</f>
        <v/>
      </c>
      <c r="B86" s="12" t="e">
        <f t="shared" si="5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IF(E86="","",出納帳!F48)</f>
        <v/>
      </c>
      <c r="G86" s="105" t="str">
        <f>IF(F86="","",出納帳!G48)</f>
        <v/>
      </c>
      <c r="H86" s="98" t="str">
        <f>IF(G86="","",出納帳!H48)</f>
        <v/>
      </c>
    </row>
    <row r="87" spans="1:8">
      <c r="A87" s="98" t="str">
        <f>IF(D87="","",出納帳!A49)</f>
        <v/>
      </c>
      <c r="B87" s="12" t="e">
        <f t="shared" si="5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IF(E87="","",出納帳!F49)</f>
        <v/>
      </c>
      <c r="G87" s="105" t="str">
        <f>IF(F87="","",出納帳!G49)</f>
        <v/>
      </c>
      <c r="H87" s="98" t="str">
        <f>IF(G87="","",出納帳!H49)</f>
        <v/>
      </c>
    </row>
    <row r="88" spans="1:8">
      <c r="A88" s="98" t="str">
        <f>IF(D88="","",出納帳!A50)</f>
        <v/>
      </c>
      <c r="B88" s="12" t="e">
        <f t="shared" si="5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IF(E88="","",出納帳!F50)</f>
        <v/>
      </c>
      <c r="G88" s="105" t="str">
        <f>IF(F88="","",出納帳!G50)</f>
        <v/>
      </c>
      <c r="H88" s="98" t="str">
        <f>IF(G88="","",出納帳!H50)</f>
        <v/>
      </c>
    </row>
    <row r="89" spans="1:8">
      <c r="A89" s="98" t="str">
        <f>IF(D89="","",出納帳!A51)</f>
        <v/>
      </c>
      <c r="B89" s="12" t="e">
        <f t="shared" si="5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IF(E89="","",出納帳!F51)</f>
        <v/>
      </c>
      <c r="G89" s="105" t="str">
        <f>IF(F89="","",出納帳!G51)</f>
        <v/>
      </c>
      <c r="H89" s="98" t="str">
        <f>IF(G89="","",出納帳!H51)</f>
        <v/>
      </c>
    </row>
    <row r="90" spans="1:8">
      <c r="A90" s="98" t="str">
        <f>IF(D90="","",出納帳!A52)</f>
        <v/>
      </c>
      <c r="B90" s="12" t="e">
        <f t="shared" si="5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IF(E90="","",出納帳!F52)</f>
        <v/>
      </c>
      <c r="G90" s="105" t="str">
        <f>IF(F90="","",出納帳!G52)</f>
        <v/>
      </c>
      <c r="H90" s="98" t="str">
        <f>IF(G90="","",出納帳!H52)</f>
        <v/>
      </c>
    </row>
    <row r="91" spans="1:8">
      <c r="A91" s="98" t="str">
        <f>IF(D91="","",出納帳!A53)</f>
        <v/>
      </c>
      <c r="B91" s="12" t="e">
        <f t="shared" si="5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IF(E91="","",出納帳!F53)</f>
        <v/>
      </c>
      <c r="G91" s="105" t="str">
        <f>IF(F91="","",出納帳!G53)</f>
        <v/>
      </c>
      <c r="H91" s="98" t="str">
        <f>IF(G91="","",出納帳!H53)</f>
        <v/>
      </c>
    </row>
    <row r="92" spans="1:8">
      <c r="A92" s="98" t="str">
        <f>IF(D92="","",出納帳!A54)</f>
        <v/>
      </c>
      <c r="B92" s="12" t="e">
        <f t="shared" si="5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IF(E92="","",出納帳!F54)</f>
        <v/>
      </c>
      <c r="G92" s="105" t="str">
        <f>IF(F92="","",出納帳!G54)</f>
        <v/>
      </c>
      <c r="H92" s="98" t="str">
        <f>IF(G92="","",出納帳!H54)</f>
        <v/>
      </c>
    </row>
    <row r="93" spans="1:8">
      <c r="A93" s="98" t="str">
        <f>IF(D93="","",出納帳!A55)</f>
        <v/>
      </c>
      <c r="B93" s="12" t="e">
        <f t="shared" si="5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IF(E93="","",出納帳!F55)</f>
        <v/>
      </c>
      <c r="G93" s="105" t="str">
        <f>IF(F93="","",出納帳!G55)</f>
        <v/>
      </c>
      <c r="H93" s="98" t="str">
        <f>IF(G93="","",出納帳!H55)</f>
        <v/>
      </c>
    </row>
    <row r="94" spans="1:8">
      <c r="A94" s="98" t="str">
        <f>IF(D94="","",出納帳!A56)</f>
        <v/>
      </c>
      <c r="B94" s="12" t="e">
        <f t="shared" si="5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IF(E94="","",出納帳!F56)</f>
        <v/>
      </c>
      <c r="G94" s="105" t="str">
        <f>IF(F94="","",出納帳!G56)</f>
        <v/>
      </c>
      <c r="H94" s="98" t="str">
        <f>IF(G94="","",出納帳!H56)</f>
        <v/>
      </c>
    </row>
    <row r="95" spans="1:8">
      <c r="A95" s="98" t="str">
        <f>IF(D95="","",出納帳!A57)</f>
        <v/>
      </c>
      <c r="B95" s="12" t="e">
        <f t="shared" si="5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IF(E95="","",出納帳!F57)</f>
        <v/>
      </c>
      <c r="G95" s="105" t="str">
        <f>IF(F95="","",出納帳!G57)</f>
        <v/>
      </c>
      <c r="H95" s="98" t="str">
        <f>IF(G95="","",出納帳!H57)</f>
        <v/>
      </c>
    </row>
    <row r="96" spans="1:8">
      <c r="A96" s="98" t="str">
        <f>IF(D96="","",出納帳!A58)</f>
        <v/>
      </c>
      <c r="B96" s="12" t="e">
        <f t="shared" si="5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IF(E96="","",出納帳!F58)</f>
        <v/>
      </c>
      <c r="G96" s="105" t="str">
        <f>IF(F96="","",出納帳!G58)</f>
        <v/>
      </c>
      <c r="H96" s="98" t="str">
        <f>IF(G96="","",出納帳!H58)</f>
        <v/>
      </c>
    </row>
    <row r="97" spans="1:8">
      <c r="A97" s="98" t="str">
        <f>IF(D97="","",出納帳!A59)</f>
        <v/>
      </c>
      <c r="B97" s="12" t="e">
        <f t="shared" si="5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IF(E97="","",出納帳!F59)</f>
        <v/>
      </c>
      <c r="G97" s="105" t="str">
        <f>IF(F97="","",出納帳!G59)</f>
        <v/>
      </c>
      <c r="H97" s="98" t="str">
        <f>IF(G97="","",出納帳!H59)</f>
        <v/>
      </c>
    </row>
    <row r="98" spans="1:8">
      <c r="A98" s="98" t="str">
        <f>IF(D98="","",出納帳!A60)</f>
        <v/>
      </c>
      <c r="B98" s="12" t="e">
        <f t="shared" si="5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IF(E98="","",出納帳!F60)</f>
        <v/>
      </c>
      <c r="G98" s="105" t="str">
        <f>IF(F98="","",出納帳!G60)</f>
        <v/>
      </c>
      <c r="H98" s="98" t="str">
        <f>IF(G98="","",出納帳!H60)</f>
        <v/>
      </c>
    </row>
    <row r="99" spans="1:8">
      <c r="A99" s="98" t="str">
        <f>IF(D99="","",出納帳!A61)</f>
        <v/>
      </c>
      <c r="B99" s="12" t="e">
        <f t="shared" si="5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IF(E99="","",出納帳!F61)</f>
        <v/>
      </c>
      <c r="G99" s="105" t="str">
        <f>IF(F99="","",出納帳!G61)</f>
        <v/>
      </c>
      <c r="H99" s="98" t="str">
        <f>IF(G99="","",出納帳!H61)</f>
        <v/>
      </c>
    </row>
    <row r="100" spans="1:8">
      <c r="A100" s="98" t="str">
        <f>IF(D100="","",出納帳!A62)</f>
        <v/>
      </c>
      <c r="B100" s="12" t="e">
        <f t="shared" si="5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IF(E100="","",出納帳!F62)</f>
        <v/>
      </c>
      <c r="G100" s="105" t="str">
        <f>IF(F100="","",出納帳!G62)</f>
        <v/>
      </c>
      <c r="H100" s="98" t="str">
        <f>IF(G100="","",出納帳!H62)</f>
        <v/>
      </c>
    </row>
    <row r="101" spans="1:8">
      <c r="A101" s="98" t="str">
        <f>IF(D101="","",出納帳!A63)</f>
        <v/>
      </c>
      <c r="B101" s="12" t="e">
        <f t="shared" si="5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IF(E101="","",出納帳!F63)</f>
        <v/>
      </c>
      <c r="G101" s="105" t="str">
        <f>IF(F101="","",出納帳!G63)</f>
        <v/>
      </c>
      <c r="H101" s="98" t="str">
        <f>IF(G101="","",出納帳!H63)</f>
        <v/>
      </c>
    </row>
    <row r="102" spans="1:8">
      <c r="A102" s="98" t="str">
        <f>IF(D102="","",出納帳!A64)</f>
        <v/>
      </c>
      <c r="B102" s="12" t="e">
        <f t="shared" si="5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IF(E102="","",出納帳!F64)</f>
        <v/>
      </c>
      <c r="G102" s="105" t="str">
        <f>IF(F102="","",出納帳!G64)</f>
        <v/>
      </c>
      <c r="H102" s="98" t="str">
        <f>IF(G102="","",出納帳!H64)</f>
        <v/>
      </c>
    </row>
    <row r="103" spans="1:8">
      <c r="A103" s="98" t="str">
        <f>IF(D103="","",出納帳!A65)</f>
        <v/>
      </c>
      <c r="B103" s="12" t="e">
        <f t="shared" si="5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IF(E103="","",出納帳!F65)</f>
        <v/>
      </c>
      <c r="G103" s="105" t="str">
        <f>IF(F103="","",出納帳!G65)</f>
        <v/>
      </c>
      <c r="H103" s="98" t="str">
        <f>IF(G103="","",出納帳!H65)</f>
        <v/>
      </c>
    </row>
    <row r="104" spans="1:8">
      <c r="A104" s="98" t="str">
        <f>IF(D104="","",出納帳!A66)</f>
        <v/>
      </c>
      <c r="B104" s="12" t="e">
        <f t="shared" si="5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IF(E104="","",出納帳!F66)</f>
        <v/>
      </c>
      <c r="G104" s="105" t="str">
        <f>IF(F104="","",出納帳!G66)</f>
        <v/>
      </c>
      <c r="H104" s="98" t="str">
        <f>IF(G104="","",出納帳!H66)</f>
        <v/>
      </c>
    </row>
    <row r="105" spans="1:8">
      <c r="A105" s="98" t="str">
        <f>IF(D105="","",出納帳!A67)</f>
        <v/>
      </c>
      <c r="B105" s="12" t="e">
        <f t="shared" si="5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IF(E105="","",出納帳!F67)</f>
        <v/>
      </c>
      <c r="G105" s="105" t="str">
        <f>IF(F105="","",出納帳!G67)</f>
        <v/>
      </c>
      <c r="H105" s="98" t="str">
        <f>IF(G105="","",出納帳!H67)</f>
        <v/>
      </c>
    </row>
    <row r="106" spans="1:8">
      <c r="A106" s="98" t="str">
        <f>IF(D106="","",出納帳!A68)</f>
        <v/>
      </c>
      <c r="B106" s="12" t="e">
        <f t="shared" ref="B106:B165" si="6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IF(E106="","",出納帳!F68)</f>
        <v/>
      </c>
      <c r="G106" s="105" t="str">
        <f>IF(F106="","",出納帳!G68)</f>
        <v/>
      </c>
      <c r="H106" s="98" t="str">
        <f>IF(G106="","",出納帳!H68)</f>
        <v/>
      </c>
    </row>
    <row r="107" spans="1:8">
      <c r="A107" s="98" t="str">
        <f>IF(D107="","",出納帳!A69)</f>
        <v/>
      </c>
      <c r="B107" s="12" t="e">
        <f t="shared" si="6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IF(E107="","",出納帳!F69)</f>
        <v/>
      </c>
      <c r="G107" s="105" t="str">
        <f>IF(F107="","",出納帳!G69)</f>
        <v/>
      </c>
      <c r="H107" s="98" t="str">
        <f>IF(G107="","",出納帳!H69)</f>
        <v/>
      </c>
    </row>
    <row r="108" spans="1:8">
      <c r="A108" s="98" t="str">
        <f>IF(D108="","",出納帳!A70)</f>
        <v/>
      </c>
      <c r="B108" s="12" t="e">
        <f t="shared" si="6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IF(E108="","",出納帳!F70)</f>
        <v/>
      </c>
      <c r="G108" s="105" t="str">
        <f>IF(F108="","",出納帳!G70)</f>
        <v/>
      </c>
      <c r="H108" s="98" t="str">
        <f>IF(G108="","",出納帳!H70)</f>
        <v/>
      </c>
    </row>
    <row r="109" spans="1:8">
      <c r="A109" s="98" t="str">
        <f>IF(D109="","",出納帳!A71)</f>
        <v/>
      </c>
      <c r="B109" s="12" t="e">
        <f t="shared" si="6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IF(E109="","",出納帳!F71)</f>
        <v/>
      </c>
      <c r="G109" s="105" t="str">
        <f>IF(F109="","",出納帳!G71)</f>
        <v/>
      </c>
      <c r="H109" s="98" t="str">
        <f>IF(G109="","",出納帳!H71)</f>
        <v/>
      </c>
    </row>
    <row r="110" spans="1:8">
      <c r="A110" s="98" t="str">
        <f>IF(D110="","",出納帳!A72)</f>
        <v/>
      </c>
      <c r="B110" s="12" t="e">
        <f t="shared" si="6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IF(E110="","",出納帳!F72)</f>
        <v/>
      </c>
      <c r="G110" s="105" t="str">
        <f>IF(F110="","",出納帳!G72)</f>
        <v/>
      </c>
      <c r="H110" s="98" t="str">
        <f>IF(G110="","",出納帳!H72)</f>
        <v/>
      </c>
    </row>
    <row r="111" spans="1:8">
      <c r="A111" s="98" t="str">
        <f>IF(D111="","",出納帳!A73)</f>
        <v/>
      </c>
      <c r="B111" s="12" t="e">
        <f t="shared" si="6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IF(E111="","",出納帳!F73)</f>
        <v/>
      </c>
      <c r="G111" s="105" t="str">
        <f>IF(F111="","",出納帳!G73)</f>
        <v/>
      </c>
      <c r="H111" s="98" t="str">
        <f>IF(G111="","",出納帳!H73)</f>
        <v/>
      </c>
    </row>
    <row r="112" spans="1:8">
      <c r="A112" s="98" t="str">
        <f>IF(D112="","",出納帳!A74)</f>
        <v/>
      </c>
      <c r="B112" s="12" t="e">
        <f t="shared" si="6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IF(E112="","",出納帳!F74)</f>
        <v/>
      </c>
      <c r="G112" s="105" t="str">
        <f>IF(F112="","",出納帳!G74)</f>
        <v/>
      </c>
      <c r="H112" s="98" t="str">
        <f>IF(G112="","",出納帳!H74)</f>
        <v/>
      </c>
    </row>
    <row r="113" spans="1:8">
      <c r="A113" s="98" t="str">
        <f>IF(D113="","",出納帳!A75)</f>
        <v/>
      </c>
      <c r="B113" s="12" t="e">
        <f t="shared" si="6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IF(E113="","",出納帳!F75)</f>
        <v/>
      </c>
      <c r="G113" s="105" t="str">
        <f>IF(F113="","",出納帳!G75)</f>
        <v/>
      </c>
      <c r="H113" s="98" t="str">
        <f>IF(G113="","",出納帳!H75)</f>
        <v/>
      </c>
    </row>
    <row r="114" spans="1:8">
      <c r="A114" s="98" t="str">
        <f>IF(D114="","",出納帳!A76)</f>
        <v/>
      </c>
      <c r="B114" s="12" t="e">
        <f t="shared" si="6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IF(E114="","",出納帳!F76)</f>
        <v/>
      </c>
      <c r="G114" s="105" t="str">
        <f>IF(F114="","",出納帳!G76)</f>
        <v/>
      </c>
      <c r="H114" s="98" t="str">
        <f>IF(G114="","",出納帳!H76)</f>
        <v/>
      </c>
    </row>
    <row r="115" spans="1:8">
      <c r="A115" s="98" t="str">
        <f>IF(D115="","",出納帳!A77)</f>
        <v/>
      </c>
      <c r="B115" s="12" t="e">
        <f t="shared" si="6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IF(E115="","",出納帳!F77)</f>
        <v/>
      </c>
      <c r="G115" s="105" t="str">
        <f>IF(F115="","",出納帳!G77)</f>
        <v/>
      </c>
      <c r="H115" s="98" t="str">
        <f>IF(G115="","",出納帳!H77)</f>
        <v/>
      </c>
    </row>
    <row r="116" spans="1:8">
      <c r="A116" s="98" t="str">
        <f>IF(D116="","",出納帳!A78)</f>
        <v/>
      </c>
      <c r="B116" s="12" t="e">
        <f t="shared" si="6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IF(E116="","",出納帳!F78)</f>
        <v/>
      </c>
      <c r="G116" s="105" t="str">
        <f>IF(F116="","",出納帳!G78)</f>
        <v/>
      </c>
      <c r="H116" s="98" t="str">
        <f>IF(G116="","",出納帳!H78)</f>
        <v/>
      </c>
    </row>
    <row r="117" spans="1:8">
      <c r="A117" s="98" t="str">
        <f>IF(D117="","",出納帳!A79)</f>
        <v/>
      </c>
      <c r="B117" s="12" t="e">
        <f t="shared" si="6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IF(E117="","",出納帳!F79)</f>
        <v/>
      </c>
      <c r="G117" s="105" t="str">
        <f>IF(F117="","",出納帳!G79)</f>
        <v/>
      </c>
      <c r="H117" s="98" t="str">
        <f>IF(G117="","",出納帳!H79)</f>
        <v/>
      </c>
    </row>
    <row r="118" spans="1:8">
      <c r="A118" s="98" t="str">
        <f>IF(D118="","",出納帳!A80)</f>
        <v/>
      </c>
      <c r="B118" s="12" t="e">
        <f t="shared" si="6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IF(E118="","",出納帳!F80)</f>
        <v/>
      </c>
      <c r="G118" s="105" t="str">
        <f>IF(F118="","",出納帳!G80)</f>
        <v/>
      </c>
      <c r="H118" s="98" t="str">
        <f>IF(G118="","",出納帳!H80)</f>
        <v/>
      </c>
    </row>
    <row r="119" spans="1:8">
      <c r="A119" s="98" t="str">
        <f>IF(D119="","",出納帳!A81)</f>
        <v/>
      </c>
      <c r="B119" s="12" t="e">
        <f t="shared" si="6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IF(E119="","",出納帳!F81)</f>
        <v/>
      </c>
      <c r="G119" s="105" t="str">
        <f>IF(F119="","",出納帳!G81)</f>
        <v/>
      </c>
      <c r="H119" s="98" t="str">
        <f>IF(G119="","",出納帳!H81)</f>
        <v/>
      </c>
    </row>
    <row r="120" spans="1:8">
      <c r="A120" s="98" t="str">
        <f>IF(D120="","",出納帳!A82)</f>
        <v/>
      </c>
      <c r="B120" s="12" t="e">
        <f t="shared" si="6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IF(E120="","",出納帳!F82)</f>
        <v/>
      </c>
      <c r="G120" s="105" t="str">
        <f>IF(F120="","",出納帳!G82)</f>
        <v/>
      </c>
      <c r="H120" s="98" t="str">
        <f>IF(G120="","",出納帳!H82)</f>
        <v/>
      </c>
    </row>
    <row r="121" spans="1:8">
      <c r="A121" s="98" t="str">
        <f>IF(D121="","",出納帳!A83)</f>
        <v/>
      </c>
      <c r="B121" s="12" t="e">
        <f t="shared" si="6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IF(E121="","",出納帳!F83)</f>
        <v/>
      </c>
      <c r="G121" s="105" t="str">
        <f>IF(F121="","",出納帳!G83)</f>
        <v/>
      </c>
      <c r="H121" s="98" t="str">
        <f>IF(G121="","",出納帳!H83)</f>
        <v/>
      </c>
    </row>
    <row r="122" spans="1:8">
      <c r="A122" s="98" t="str">
        <f>IF(D122="","",出納帳!A84)</f>
        <v/>
      </c>
      <c r="B122" s="12" t="e">
        <f t="shared" si="6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IF(E122="","",出納帳!F84)</f>
        <v/>
      </c>
      <c r="G122" s="105" t="str">
        <f>IF(F122="","",出納帳!G84)</f>
        <v/>
      </c>
      <c r="H122" s="98" t="str">
        <f>IF(G122="","",出納帳!H84)</f>
        <v/>
      </c>
    </row>
    <row r="123" spans="1:8">
      <c r="A123" s="98" t="str">
        <f>IF(D123="","",出納帳!A85)</f>
        <v/>
      </c>
      <c r="B123" s="12" t="e">
        <f t="shared" si="6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IF(E123="","",出納帳!F85)</f>
        <v/>
      </c>
      <c r="G123" s="105" t="str">
        <f>IF(F123="","",出納帳!G85)</f>
        <v/>
      </c>
      <c r="H123" s="98" t="str">
        <f>IF(G123="","",出納帳!H85)</f>
        <v/>
      </c>
    </row>
    <row r="124" spans="1:8">
      <c r="A124" s="98" t="str">
        <f>IF(D124="","",出納帳!A86)</f>
        <v/>
      </c>
      <c r="B124" s="12" t="e">
        <f t="shared" si="6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IF(E124="","",出納帳!F86)</f>
        <v/>
      </c>
      <c r="G124" s="105" t="str">
        <f>IF(F124="","",出納帳!G86)</f>
        <v/>
      </c>
      <c r="H124" s="98" t="str">
        <f>IF(G124="","",出納帳!H86)</f>
        <v/>
      </c>
    </row>
    <row r="125" spans="1:8">
      <c r="A125" s="98" t="str">
        <f>IF(D125="","",出納帳!A87)</f>
        <v/>
      </c>
      <c r="B125" s="12" t="e">
        <f t="shared" si="6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IF(E125="","",出納帳!F87)</f>
        <v/>
      </c>
      <c r="G125" s="105" t="str">
        <f>IF(F125="","",出納帳!G87)</f>
        <v/>
      </c>
      <c r="H125" s="98" t="str">
        <f>IF(G125="","",出納帳!H87)</f>
        <v/>
      </c>
    </row>
    <row r="126" spans="1:8">
      <c r="A126" s="98" t="str">
        <f>IF(D126="","",出納帳!A88)</f>
        <v/>
      </c>
      <c r="B126" s="12" t="e">
        <f t="shared" si="6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IF(E126="","",出納帳!F88)</f>
        <v/>
      </c>
      <c r="G126" s="105" t="str">
        <f>IF(F126="","",出納帳!G88)</f>
        <v/>
      </c>
      <c r="H126" s="98" t="str">
        <f>IF(G126="","",出納帳!H88)</f>
        <v/>
      </c>
    </row>
    <row r="127" spans="1:8">
      <c r="A127" s="98" t="str">
        <f>IF(D127="","",出納帳!A89)</f>
        <v/>
      </c>
      <c r="B127" s="12" t="e">
        <f t="shared" si="6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IF(E127="","",出納帳!F89)</f>
        <v/>
      </c>
      <c r="G127" s="105" t="str">
        <f>IF(F127="","",出納帳!G89)</f>
        <v/>
      </c>
      <c r="H127" s="98" t="str">
        <f>IF(G127="","",出納帳!H89)</f>
        <v/>
      </c>
    </row>
    <row r="128" spans="1:8">
      <c r="A128" s="98" t="str">
        <f>IF(D128="","",出納帳!A90)</f>
        <v/>
      </c>
      <c r="B128" s="12" t="e">
        <f t="shared" si="6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IF(E128="","",出納帳!F90)</f>
        <v/>
      </c>
      <c r="G128" s="105" t="str">
        <f>IF(F128="","",出納帳!G90)</f>
        <v/>
      </c>
      <c r="H128" s="98" t="str">
        <f>IF(G128="","",出納帳!H90)</f>
        <v/>
      </c>
    </row>
    <row r="129" spans="1:8">
      <c r="A129" s="98" t="str">
        <f>IF(D129="","",出納帳!A91)</f>
        <v/>
      </c>
      <c r="B129" s="12" t="e">
        <f t="shared" si="6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IF(E129="","",出納帳!F91)</f>
        <v/>
      </c>
      <c r="G129" s="105" t="str">
        <f>IF(F129="","",出納帳!G91)</f>
        <v/>
      </c>
      <c r="H129" s="98" t="str">
        <f>IF(G129="","",出納帳!H91)</f>
        <v/>
      </c>
    </row>
    <row r="130" spans="1:8">
      <c r="A130" s="98" t="str">
        <f>IF(D130="","",出納帳!A92)</f>
        <v/>
      </c>
      <c r="B130" s="12" t="e">
        <f t="shared" si="6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IF(E130="","",出納帳!F92)</f>
        <v/>
      </c>
      <c r="G130" s="105" t="str">
        <f>IF(F130="","",出納帳!G92)</f>
        <v/>
      </c>
      <c r="H130" s="98" t="str">
        <f>IF(G130="","",出納帳!H92)</f>
        <v/>
      </c>
    </row>
    <row r="131" spans="1:8">
      <c r="A131" s="98" t="str">
        <f>IF(D131="","",出納帳!A93)</f>
        <v/>
      </c>
      <c r="B131" s="12" t="e">
        <f t="shared" si="6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IF(E131="","",出納帳!F93)</f>
        <v/>
      </c>
      <c r="G131" s="105" t="str">
        <f>IF(F131="","",出納帳!G93)</f>
        <v/>
      </c>
      <c r="H131" s="98" t="str">
        <f>IF(G131="","",出納帳!H93)</f>
        <v/>
      </c>
    </row>
    <row r="132" spans="1:8">
      <c r="A132" s="98" t="str">
        <f>IF(D132="","",出納帳!A94)</f>
        <v/>
      </c>
      <c r="B132" s="12" t="e">
        <f t="shared" si="6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IF(E132="","",出納帳!F94)</f>
        <v/>
      </c>
      <c r="G132" s="105" t="str">
        <f>IF(F132="","",出納帳!G94)</f>
        <v/>
      </c>
      <c r="H132" s="98" t="str">
        <f>IF(G132="","",出納帳!H94)</f>
        <v/>
      </c>
    </row>
    <row r="133" spans="1:8">
      <c r="A133" s="98" t="str">
        <f>IF(D133="","",出納帳!A95)</f>
        <v/>
      </c>
      <c r="B133" s="12" t="e">
        <f t="shared" si="6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IF(E133="","",出納帳!F95)</f>
        <v/>
      </c>
      <c r="G133" s="105" t="str">
        <f>IF(F133="","",出納帳!G95)</f>
        <v/>
      </c>
      <c r="H133" s="98" t="str">
        <f>IF(G133="","",出納帳!H95)</f>
        <v/>
      </c>
    </row>
    <row r="134" spans="1:8">
      <c r="A134" s="98" t="str">
        <f>IF(D134="","",出納帳!A96)</f>
        <v/>
      </c>
      <c r="B134" s="12" t="e">
        <f t="shared" si="6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IF(E134="","",出納帳!F96)</f>
        <v/>
      </c>
      <c r="G134" s="105" t="str">
        <f>IF(F134="","",出納帳!G96)</f>
        <v/>
      </c>
      <c r="H134" s="98" t="str">
        <f>IF(G134="","",出納帳!H96)</f>
        <v/>
      </c>
    </row>
    <row r="135" spans="1:8">
      <c r="A135" s="98" t="str">
        <f>IF(D135="","",出納帳!A97)</f>
        <v/>
      </c>
      <c r="B135" s="12" t="e">
        <f t="shared" si="6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IF(E135="","",出納帳!F97)</f>
        <v/>
      </c>
      <c r="G135" s="105" t="str">
        <f>IF(F135="","",出納帳!G97)</f>
        <v/>
      </c>
      <c r="H135" s="98" t="str">
        <f>IF(G135="","",出納帳!H97)</f>
        <v/>
      </c>
    </row>
    <row r="136" spans="1:8">
      <c r="A136" s="98" t="str">
        <f>IF(D136="","",出納帳!A98)</f>
        <v/>
      </c>
      <c r="B136" s="12" t="e">
        <f t="shared" si="6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IF(E136="","",出納帳!F98)</f>
        <v/>
      </c>
      <c r="G136" s="105" t="str">
        <f>IF(F136="","",出納帳!G98)</f>
        <v/>
      </c>
      <c r="H136" s="98" t="str">
        <f>IF(G136="","",出納帳!H98)</f>
        <v/>
      </c>
    </row>
    <row r="137" spans="1:8">
      <c r="A137" s="98" t="str">
        <f>IF(D137="","",出納帳!A99)</f>
        <v/>
      </c>
      <c r="B137" s="12" t="e">
        <f t="shared" si="6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IF(E137="","",出納帳!F99)</f>
        <v/>
      </c>
      <c r="G137" s="105" t="str">
        <f>IF(F137="","",出納帳!G99)</f>
        <v/>
      </c>
      <c r="H137" s="98" t="str">
        <f>IF(G137="","",出納帳!H99)</f>
        <v/>
      </c>
    </row>
    <row r="138" spans="1:8">
      <c r="A138" s="98" t="str">
        <f>IF(D138="","",出納帳!A100)</f>
        <v/>
      </c>
      <c r="B138" s="12" t="e">
        <f t="shared" si="6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IF(E138="","",出納帳!F100)</f>
        <v/>
      </c>
      <c r="G138" s="105" t="str">
        <f>IF(F138="","",出納帳!G100)</f>
        <v/>
      </c>
      <c r="H138" s="98" t="str">
        <f>IF(G138="","",出納帳!H100)</f>
        <v/>
      </c>
    </row>
    <row r="139" spans="1:8">
      <c r="A139" s="98" t="str">
        <f>IF(D139="","",出納帳!A101)</f>
        <v/>
      </c>
      <c r="B139" s="12" t="e">
        <f t="shared" si="6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IF(E139="","",出納帳!F101)</f>
        <v/>
      </c>
      <c r="G139" s="105" t="str">
        <f>IF(F139="","",出納帳!G101)</f>
        <v/>
      </c>
      <c r="H139" s="98" t="str">
        <f>IF(G139="","",出納帳!H101)</f>
        <v/>
      </c>
    </row>
    <row r="140" spans="1:8">
      <c r="A140" s="98" t="str">
        <f>IF(D140="","",出納帳!A102)</f>
        <v/>
      </c>
      <c r="B140" s="12" t="e">
        <f t="shared" si="6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IF(E140="","",出納帳!F102)</f>
        <v/>
      </c>
      <c r="G140" s="105" t="str">
        <f>IF(F140="","",出納帳!G102)</f>
        <v/>
      </c>
      <c r="H140" s="98" t="str">
        <f>IF(G140="","",出納帳!H102)</f>
        <v/>
      </c>
    </row>
    <row r="141" spans="1:8">
      <c r="A141" s="98" t="str">
        <f>IF(D141="","",出納帳!A103)</f>
        <v/>
      </c>
      <c r="B141" s="12" t="e">
        <f t="shared" si="6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IF(E141="","",出納帳!F103)</f>
        <v/>
      </c>
      <c r="G141" s="105" t="str">
        <f>IF(F141="","",出納帳!G103)</f>
        <v/>
      </c>
      <c r="H141" s="98" t="str">
        <f>IF(G141="","",出納帳!H103)</f>
        <v/>
      </c>
    </row>
    <row r="142" spans="1:8">
      <c r="A142" s="98" t="str">
        <f>IF(D142="","",出納帳!A104)</f>
        <v/>
      </c>
      <c r="B142" s="12" t="e">
        <f t="shared" si="6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IF(E142="","",出納帳!F104)</f>
        <v/>
      </c>
      <c r="G142" s="105" t="str">
        <f>IF(F142="","",出納帳!G104)</f>
        <v/>
      </c>
      <c r="H142" s="98" t="str">
        <f>IF(G142="","",出納帳!H104)</f>
        <v/>
      </c>
    </row>
    <row r="143" spans="1:8">
      <c r="A143" s="98" t="str">
        <f>IF(D143="","",出納帳!A105)</f>
        <v/>
      </c>
      <c r="B143" s="12" t="e">
        <f t="shared" si="6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IF(E143="","",出納帳!F105)</f>
        <v/>
      </c>
      <c r="G143" s="105" t="str">
        <f>IF(F143="","",出納帳!G105)</f>
        <v/>
      </c>
      <c r="H143" s="98" t="str">
        <f>IF(G143="","",出納帳!H105)</f>
        <v/>
      </c>
    </row>
    <row r="144" spans="1:8">
      <c r="A144" s="98" t="str">
        <f>IF(D144="","",出納帳!A106)</f>
        <v/>
      </c>
      <c r="B144" s="12" t="e">
        <f t="shared" si="6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IF(E144="","",出納帳!F106)</f>
        <v/>
      </c>
      <c r="G144" s="105" t="str">
        <f>IF(F144="","",出納帳!G106)</f>
        <v/>
      </c>
      <c r="H144" s="98" t="str">
        <f>IF(G144="","",出納帳!H106)</f>
        <v/>
      </c>
    </row>
    <row r="145" spans="1:8">
      <c r="A145" s="98" t="str">
        <f>IF(D145="","",出納帳!A107)</f>
        <v/>
      </c>
      <c r="B145" s="12" t="e">
        <f t="shared" si="6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IF(E145="","",出納帳!F107)</f>
        <v/>
      </c>
      <c r="G145" s="105" t="str">
        <f>IF(F145="","",出納帳!G107)</f>
        <v/>
      </c>
      <c r="H145" s="98" t="str">
        <f>IF(G145="","",出納帳!H107)</f>
        <v/>
      </c>
    </row>
    <row r="146" spans="1:8">
      <c r="A146" s="98" t="str">
        <f>IF(D146="","",出納帳!A108)</f>
        <v/>
      </c>
      <c r="B146" s="12" t="e">
        <f t="shared" si="6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IF(E146="","",出納帳!F108)</f>
        <v/>
      </c>
      <c r="G146" s="105" t="str">
        <f>IF(F146="","",出納帳!G108)</f>
        <v/>
      </c>
      <c r="H146" s="98" t="str">
        <f>IF(G146="","",出納帳!H108)</f>
        <v/>
      </c>
    </row>
    <row r="147" spans="1:8">
      <c r="A147" s="98" t="str">
        <f>IF(D147="","",出納帳!A109)</f>
        <v/>
      </c>
      <c r="B147" s="12" t="e">
        <f t="shared" si="6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IF(E147="","",出納帳!F109)</f>
        <v/>
      </c>
      <c r="G147" s="105" t="str">
        <f>IF(F147="","",出納帳!G109)</f>
        <v/>
      </c>
      <c r="H147" s="98" t="str">
        <f>IF(G147="","",出納帳!H109)</f>
        <v/>
      </c>
    </row>
    <row r="148" spans="1:8">
      <c r="A148" s="98" t="str">
        <f>IF(D148="","",出納帳!A110)</f>
        <v/>
      </c>
      <c r="B148" s="12" t="e">
        <f t="shared" si="6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IF(E148="","",出納帳!F110)</f>
        <v/>
      </c>
      <c r="G148" s="105" t="str">
        <f>IF(F148="","",出納帳!G110)</f>
        <v/>
      </c>
      <c r="H148" s="98" t="str">
        <f>IF(G148="","",出納帳!H110)</f>
        <v/>
      </c>
    </row>
    <row r="149" spans="1:8">
      <c r="A149" s="98" t="str">
        <f>IF(D149="","",出納帳!A111)</f>
        <v/>
      </c>
      <c r="B149" s="12" t="e">
        <f t="shared" si="6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IF(E149="","",出納帳!F111)</f>
        <v/>
      </c>
      <c r="G149" s="105" t="str">
        <f>IF(F149="","",出納帳!G111)</f>
        <v/>
      </c>
      <c r="H149" s="98" t="str">
        <f>IF(G149="","",出納帳!H111)</f>
        <v/>
      </c>
    </row>
    <row r="150" spans="1:8">
      <c r="A150" s="98" t="str">
        <f>IF(D150="","",出納帳!A112)</f>
        <v/>
      </c>
      <c r="B150" s="12" t="e">
        <f t="shared" si="6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IF(E150="","",出納帳!F112)</f>
        <v/>
      </c>
      <c r="G150" s="105" t="str">
        <f>IF(F150="","",出納帳!G112)</f>
        <v/>
      </c>
      <c r="H150" s="98" t="str">
        <f>IF(G150="","",出納帳!H112)</f>
        <v/>
      </c>
    </row>
    <row r="151" spans="1:8">
      <c r="A151" s="98" t="str">
        <f>IF(D151="","",出納帳!A113)</f>
        <v/>
      </c>
      <c r="B151" s="12" t="e">
        <f t="shared" si="6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IF(E151="","",出納帳!F113)</f>
        <v/>
      </c>
      <c r="G151" s="105" t="str">
        <f>IF(F151="","",出納帳!G113)</f>
        <v/>
      </c>
      <c r="H151" s="98" t="str">
        <f>IF(G151="","",出納帳!H113)</f>
        <v/>
      </c>
    </row>
    <row r="152" spans="1:8">
      <c r="A152" s="98" t="str">
        <f>IF(D152="","",出納帳!A114)</f>
        <v/>
      </c>
      <c r="B152" s="12" t="e">
        <f t="shared" si="6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IF(E152="","",出納帳!F114)</f>
        <v/>
      </c>
      <c r="G152" s="105" t="str">
        <f>IF(F152="","",出納帳!G114)</f>
        <v/>
      </c>
      <c r="H152" s="98" t="str">
        <f>IF(G152="","",出納帳!H114)</f>
        <v/>
      </c>
    </row>
    <row r="153" spans="1:8">
      <c r="A153" s="98" t="str">
        <f>IF(D153="","",出納帳!A115)</f>
        <v/>
      </c>
      <c r="B153" s="12" t="e">
        <f t="shared" si="6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IF(E153="","",出納帳!F115)</f>
        <v/>
      </c>
      <c r="G153" s="105" t="str">
        <f>IF(F153="","",出納帳!G115)</f>
        <v/>
      </c>
      <c r="H153" s="98" t="str">
        <f>IF(G153="","",出納帳!H115)</f>
        <v/>
      </c>
    </row>
    <row r="154" spans="1:8">
      <c r="A154" s="98" t="str">
        <f>IF(D154="","",出納帳!A116)</f>
        <v/>
      </c>
      <c r="B154" s="12" t="e">
        <f t="shared" si="6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IF(E154="","",出納帳!F116)</f>
        <v/>
      </c>
      <c r="G154" s="105" t="str">
        <f>IF(F154="","",出納帳!G116)</f>
        <v/>
      </c>
      <c r="H154" s="98" t="str">
        <f>IF(G154="","",出納帳!H116)</f>
        <v/>
      </c>
    </row>
    <row r="155" spans="1:8">
      <c r="A155" s="98" t="str">
        <f>IF(D155="","",出納帳!A117)</f>
        <v/>
      </c>
      <c r="B155" s="12" t="e">
        <f t="shared" si="6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IF(E155="","",出納帳!F117)</f>
        <v/>
      </c>
      <c r="G155" s="105" t="str">
        <f>IF(F155="","",出納帳!G117)</f>
        <v/>
      </c>
      <c r="H155" s="98" t="str">
        <f>IF(G155="","",出納帳!H117)</f>
        <v/>
      </c>
    </row>
    <row r="156" spans="1:8">
      <c r="A156" s="98" t="str">
        <f>IF(D156="","",出納帳!A118)</f>
        <v/>
      </c>
      <c r="B156" s="12" t="e">
        <f t="shared" si="6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IF(E156="","",出納帳!F118)</f>
        <v/>
      </c>
      <c r="G156" s="105" t="str">
        <f>IF(F156="","",出納帳!G118)</f>
        <v/>
      </c>
      <c r="H156" s="98" t="str">
        <f>IF(G156="","",出納帳!H118)</f>
        <v/>
      </c>
    </row>
    <row r="157" spans="1:8">
      <c r="A157" s="98" t="str">
        <f>IF(D157="","",出納帳!A119)</f>
        <v/>
      </c>
      <c r="B157" s="12" t="e">
        <f t="shared" si="6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IF(E157="","",出納帳!F119)</f>
        <v/>
      </c>
      <c r="G157" s="105" t="str">
        <f>IF(F157="","",出納帳!G119)</f>
        <v/>
      </c>
      <c r="H157" s="98" t="str">
        <f>IF(G157="","",出納帳!H119)</f>
        <v/>
      </c>
    </row>
    <row r="158" spans="1:8">
      <c r="A158" s="98" t="str">
        <f>IF(D158="","",出納帳!A120)</f>
        <v/>
      </c>
      <c r="B158" s="12" t="e">
        <f t="shared" si="6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IF(E158="","",出納帳!F120)</f>
        <v/>
      </c>
      <c r="G158" s="105" t="str">
        <f>IF(F158="","",出納帳!G120)</f>
        <v/>
      </c>
      <c r="H158" s="98" t="str">
        <f>IF(G158="","",出納帳!H120)</f>
        <v/>
      </c>
    </row>
    <row r="159" spans="1:8">
      <c r="A159" s="98" t="str">
        <f>IF(D159="","",出納帳!A121)</f>
        <v/>
      </c>
      <c r="B159" s="12" t="e">
        <f t="shared" si="6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IF(E159="","",出納帳!F121)</f>
        <v/>
      </c>
      <c r="G159" s="105" t="str">
        <f>IF(F159="","",出納帳!G121)</f>
        <v/>
      </c>
      <c r="H159" s="98" t="str">
        <f>IF(G159="","",出納帳!H121)</f>
        <v/>
      </c>
    </row>
    <row r="160" spans="1:8">
      <c r="A160" s="98" t="str">
        <f>IF(D160="","",出納帳!A122)</f>
        <v/>
      </c>
      <c r="B160" s="12" t="e">
        <f t="shared" si="6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IF(E160="","",出納帳!F122)</f>
        <v/>
      </c>
      <c r="G160" s="105" t="str">
        <f>IF(F160="","",出納帳!G122)</f>
        <v/>
      </c>
      <c r="H160" s="98" t="str">
        <f>IF(G160="","",出納帳!H122)</f>
        <v/>
      </c>
    </row>
    <row r="161" spans="1:8">
      <c r="A161" s="98" t="str">
        <f>IF(D161="","",出納帳!A123)</f>
        <v/>
      </c>
      <c r="B161" s="12" t="e">
        <f t="shared" si="6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IF(E161="","",出納帳!F123)</f>
        <v/>
      </c>
      <c r="G161" s="105" t="str">
        <f>IF(F161="","",出納帳!G123)</f>
        <v/>
      </c>
      <c r="H161" s="98" t="str">
        <f>IF(G161="","",出納帳!H123)</f>
        <v/>
      </c>
    </row>
    <row r="162" spans="1:8">
      <c r="A162" s="98" t="str">
        <f>IF(D162="","",出納帳!A124)</f>
        <v/>
      </c>
      <c r="B162" s="12" t="e">
        <f t="shared" si="6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IF(E162="","",出納帳!F124)</f>
        <v/>
      </c>
      <c r="G162" s="105" t="str">
        <f>IF(F162="","",出納帳!G124)</f>
        <v/>
      </c>
      <c r="H162" s="98" t="str">
        <f>IF(G162="","",出納帳!H124)</f>
        <v/>
      </c>
    </row>
    <row r="163" spans="1:8">
      <c r="A163" s="98" t="str">
        <f>IF(D163="","",出納帳!A125)</f>
        <v/>
      </c>
      <c r="B163" s="12" t="e">
        <f t="shared" si="6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IF(E163="","",出納帳!F125)</f>
        <v/>
      </c>
      <c r="G163" s="105" t="str">
        <f>IF(F163="","",出納帳!G125)</f>
        <v/>
      </c>
      <c r="H163" s="98" t="str">
        <f>IF(G163="","",出納帳!H125)</f>
        <v/>
      </c>
    </row>
    <row r="164" spans="1:8">
      <c r="A164" s="98" t="str">
        <f>IF(D164="","",出納帳!A126)</f>
        <v/>
      </c>
      <c r="B164" s="12" t="e">
        <f t="shared" si="6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IF(E164="","",出納帳!F126)</f>
        <v/>
      </c>
      <c r="G164" s="105" t="str">
        <f>IF(F164="","",出納帳!G126)</f>
        <v/>
      </c>
      <c r="H164" s="98" t="str">
        <f>IF(G164="","",出納帳!H126)</f>
        <v/>
      </c>
    </row>
    <row r="165" spans="1:8">
      <c r="A165" s="98" t="str">
        <f>IF(D165="","",出納帳!A127)</f>
        <v/>
      </c>
      <c r="B165" s="12" t="e">
        <f t="shared" si="6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IF(E165="","",出納帳!F127)</f>
        <v/>
      </c>
      <c r="G165" s="105" t="str">
        <f>IF(F165="","",出納帳!G127)</f>
        <v/>
      </c>
      <c r="H165" s="98" t="str">
        <f>IF(G165="","",出納帳!H127)</f>
        <v/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/>
  </sheetViews>
  <sheetFormatPr defaultRowHeight="13.5"/>
  <cols>
    <col min="1" max="2" width="4" customWidth="1"/>
    <col min="3" max="3" width="7.875" customWidth="1"/>
    <col min="6" max="6" width="14.375" customWidth="1"/>
    <col min="7" max="7" width="9" style="65"/>
  </cols>
  <sheetData>
    <row r="1" spans="1:8">
      <c r="A1" s="74"/>
      <c r="B1" s="1"/>
      <c r="C1" s="75" t="s">
        <v>14</v>
      </c>
      <c r="D1" s="74" t="s">
        <v>78</v>
      </c>
      <c r="E1" s="75" t="s">
        <v>15</v>
      </c>
      <c r="F1" s="76" t="s">
        <v>16</v>
      </c>
      <c r="G1" s="14" t="s">
        <v>6</v>
      </c>
      <c r="H1" s="15" t="s">
        <v>7</v>
      </c>
    </row>
    <row r="2" spans="1:8">
      <c r="A2">
        <v>1</v>
      </c>
      <c r="B2" s="1"/>
      <c r="C2" s="78">
        <f>IFERROR(VLOOKUP(A2,$B$41:$H$165,2,FALSE),"")</f>
        <v>43193</v>
      </c>
      <c r="D2" s="78" t="str">
        <f>IFERROR(VLOOKUP(A2,$B$41:$H$165,3,FALSE),"")</f>
        <v>特別会計</v>
      </c>
      <c r="E2" s="78" t="str">
        <f>IFERROR(VLOOKUP(A2,$B$41:$H$165,4,FALSE),"")</f>
        <v>会社関係</v>
      </c>
      <c r="F2" s="78" t="str">
        <f>IFERROR(VLOOKUP(A2,$B$41:$H$165,5,FALSE),"")</f>
        <v>（例）</v>
      </c>
      <c r="G2" s="80">
        <f>IFERROR(VLOOKUP(A2,$B$41:$H$165,6,FALSE),"")</f>
        <v>30000</v>
      </c>
      <c r="H2" s="80"/>
    </row>
    <row r="3" spans="1:8">
      <c r="A3">
        <v>2</v>
      </c>
      <c r="B3" s="1"/>
      <c r="C3" s="78" t="str">
        <f t="shared" ref="C3:C21" si="0">IFERROR(VLOOKUP(A3,$B$41:$H$165,2,FALSE),"")</f>
        <v/>
      </c>
      <c r="D3" s="78" t="str">
        <f t="shared" ref="D3:D21" si="1">IFERROR(VLOOKUP(A3,$B$41:$H$165,3,FALSE),"")</f>
        <v/>
      </c>
      <c r="E3" s="78" t="str">
        <f t="shared" ref="E3:E21" si="2">IFERROR(VLOOKUP(A3,$B$41:$H$165,4,FALSE),"")</f>
        <v/>
      </c>
      <c r="F3" s="78" t="str">
        <f t="shared" ref="F3:F21" si="3">IFERROR(VLOOKUP(A3,$B$41:$H$165,5,FALSE),"")</f>
        <v/>
      </c>
      <c r="G3" s="80" t="str">
        <f t="shared" ref="G3:G21" si="4">IFERROR(VLOOKUP(A3,$B$41:$H$165,6,FALSE),"")</f>
        <v/>
      </c>
      <c r="H3" s="80"/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 t="str">
        <f t="shared" si="4"/>
        <v/>
      </c>
      <c r="H4" s="80"/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 t="str">
        <f t="shared" si="4"/>
        <v/>
      </c>
      <c r="H5" s="80"/>
    </row>
    <row r="6" spans="1:8">
      <c r="A6">
        <v>5</v>
      </c>
      <c r="B6" s="1"/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 t="str">
        <f t="shared" si="4"/>
        <v/>
      </c>
      <c r="H6" s="80"/>
    </row>
    <row r="7" spans="1:8">
      <c r="A7">
        <v>6</v>
      </c>
      <c r="B7" s="1"/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 t="str">
        <f t="shared" si="4"/>
        <v/>
      </c>
      <c r="H7" s="80"/>
    </row>
    <row r="8" spans="1:8">
      <c r="A8">
        <v>7</v>
      </c>
      <c r="B8" s="1"/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 t="str">
        <f t="shared" si="4"/>
        <v/>
      </c>
      <c r="H8" s="80"/>
    </row>
    <row r="9" spans="1:8">
      <c r="A9">
        <v>8</v>
      </c>
      <c r="B9" s="1"/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 t="str">
        <f t="shared" si="4"/>
        <v/>
      </c>
      <c r="H9" s="80"/>
    </row>
    <row r="10" spans="1:8">
      <c r="A10">
        <v>9</v>
      </c>
      <c r="B10" s="1"/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 t="str">
        <f t="shared" si="4"/>
        <v/>
      </c>
      <c r="H10" s="80"/>
    </row>
    <row r="11" spans="1:8">
      <c r="A11">
        <v>10</v>
      </c>
      <c r="B11" s="1"/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 t="str">
        <f t="shared" si="4"/>
        <v/>
      </c>
      <c r="H11" s="80"/>
    </row>
    <row r="12" spans="1:8">
      <c r="A12">
        <v>11</v>
      </c>
      <c r="B12" s="1"/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 t="str">
        <f t="shared" si="4"/>
        <v/>
      </c>
      <c r="H12" s="80"/>
    </row>
    <row r="13" spans="1:8">
      <c r="A13">
        <v>12</v>
      </c>
      <c r="B13" s="1"/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 t="str">
        <f t="shared" si="4"/>
        <v/>
      </c>
      <c r="H13" s="80"/>
    </row>
    <row r="14" spans="1:8">
      <c r="A14">
        <v>13</v>
      </c>
      <c r="B14" s="1"/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 t="str">
        <f t="shared" si="4"/>
        <v/>
      </c>
      <c r="H14" s="80"/>
    </row>
    <row r="15" spans="1:8">
      <c r="A15">
        <v>14</v>
      </c>
      <c r="B15" s="1"/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 t="str">
        <f t="shared" si="4"/>
        <v/>
      </c>
      <c r="H15" s="80"/>
    </row>
    <row r="16" spans="1:8">
      <c r="A16">
        <v>15</v>
      </c>
      <c r="B16" s="1"/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 t="str">
        <f t="shared" si="4"/>
        <v/>
      </c>
      <c r="H16" s="80"/>
    </row>
    <row r="17" spans="1:8">
      <c r="A17">
        <v>16</v>
      </c>
      <c r="B17" s="1"/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 t="str">
        <f t="shared" si="4"/>
        <v/>
      </c>
      <c r="H17" s="80"/>
    </row>
    <row r="18" spans="1:8">
      <c r="A18">
        <v>17</v>
      </c>
      <c r="B18" s="1"/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 t="str">
        <f t="shared" si="4"/>
        <v/>
      </c>
      <c r="H18" s="80"/>
    </row>
    <row r="19" spans="1:8">
      <c r="A19">
        <v>18</v>
      </c>
      <c r="B19" s="1"/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 t="str">
        <f t="shared" si="4"/>
        <v/>
      </c>
      <c r="H19" s="80"/>
    </row>
    <row r="20" spans="1:8">
      <c r="A20">
        <v>19</v>
      </c>
      <c r="B20" s="1"/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 t="str">
        <f t="shared" si="4"/>
        <v/>
      </c>
      <c r="H20" s="80"/>
    </row>
    <row r="21" spans="1:8">
      <c r="A21">
        <v>20</v>
      </c>
      <c r="B21" s="1"/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 t="str">
        <f t="shared" si="4"/>
        <v/>
      </c>
      <c r="H21" s="80"/>
    </row>
    <row r="22" spans="1:8">
      <c r="F22" t="s">
        <v>89</v>
      </c>
      <c r="G22" s="107">
        <f>SUM(G2:G21)</f>
        <v>30000</v>
      </c>
      <c r="H22" s="107"/>
    </row>
    <row r="24" spans="1:8">
      <c r="E24" s="102" t="s">
        <v>15</v>
      </c>
      <c r="F24" s="103"/>
      <c r="G24" s="106"/>
      <c r="H24" s="104"/>
    </row>
    <row r="25" spans="1:8">
      <c r="E25" s="99" t="s">
        <v>93</v>
      </c>
      <c r="F25" s="100"/>
      <c r="G25" s="106">
        <f>SUMIF($E$2:$E$21,E25,$G$2:$G$21)</f>
        <v>30000</v>
      </c>
      <c r="H25" s="101"/>
    </row>
    <row r="26" spans="1:8">
      <c r="E26" s="99"/>
      <c r="F26" s="100"/>
      <c r="G26" s="106"/>
      <c r="H26" s="101"/>
    </row>
    <row r="27" spans="1:8">
      <c r="E27" s="99"/>
      <c r="F27" s="100"/>
      <c r="G27" s="106"/>
      <c r="H27" s="101"/>
    </row>
    <row r="28" spans="1:8">
      <c r="E28" s="99"/>
      <c r="F28" s="100"/>
      <c r="G28" s="106"/>
      <c r="H28" s="101"/>
    </row>
    <row r="29" spans="1:8">
      <c r="E29" s="99"/>
      <c r="F29" s="100"/>
      <c r="G29" s="106"/>
      <c r="H29" s="101"/>
    </row>
    <row r="30" spans="1:8">
      <c r="E30" s="99"/>
      <c r="F30" s="100"/>
      <c r="G30" s="106"/>
      <c r="H30" s="101"/>
    </row>
    <row r="31" spans="1:8">
      <c r="E31" s="99"/>
      <c r="F31" s="100"/>
      <c r="G31" s="106"/>
      <c r="H31" s="101"/>
    </row>
    <row r="39" spans="1:8">
      <c r="A39" s="108" t="s">
        <v>92</v>
      </c>
    </row>
    <row r="40" spans="1:8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</row>
    <row r="41" spans="1:8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IF(E41="","",出納帳!F3)</f>
        <v/>
      </c>
      <c r="G41" s="105" t="str">
        <f>IF(F41="","",出納帳!G3)</f>
        <v/>
      </c>
      <c r="H41" s="98" t="str">
        <f>IF(G41="","",出納帳!H3)</f>
        <v/>
      </c>
    </row>
    <row r="42" spans="1:8">
      <c r="A42" s="98" t="str">
        <f>IF(D42="","",出納帳!A4)</f>
        <v/>
      </c>
      <c r="B42" s="12" t="e">
        <f t="shared" ref="B42:B105" si="5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IF(E42="","",出納帳!F4)</f>
        <v/>
      </c>
      <c r="G42" s="105" t="str">
        <f>IF(F42="","",出納帳!G4)</f>
        <v/>
      </c>
      <c r="H42" s="98" t="str">
        <f>IF(G42="","",出納帳!H4)</f>
        <v/>
      </c>
    </row>
    <row r="43" spans="1:8">
      <c r="A43" s="98">
        <f>IF(D43="","",出納帳!A5)</f>
        <v>3</v>
      </c>
      <c r="B43" s="12">
        <f t="shared" si="5"/>
        <v>1</v>
      </c>
      <c r="C43" s="96">
        <f>IF(D43="","",出納帳!C5)</f>
        <v>43193</v>
      </c>
      <c r="D43" s="12" t="str">
        <f>IF($A$39=出納帳!D5,出納帳!D5,"")</f>
        <v>特別会計</v>
      </c>
      <c r="E43" s="96" t="str">
        <f>IF(D43="","",出納帳!E5)</f>
        <v>会社関係</v>
      </c>
      <c r="F43" s="96" t="str">
        <f>IF(E43="","",出納帳!F5)</f>
        <v>（例）</v>
      </c>
      <c r="G43" s="105">
        <f>IF(F43="","",出納帳!G5)</f>
        <v>30000</v>
      </c>
      <c r="H43" s="98">
        <f>IF(G43="","",出納帳!H5)</f>
        <v>0</v>
      </c>
    </row>
    <row r="44" spans="1:8">
      <c r="A44" s="98" t="str">
        <f>IF(D44="","",出納帳!A6)</f>
        <v/>
      </c>
      <c r="B44" s="12" t="e">
        <f t="shared" si="5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IF(E44="","",出納帳!F6)</f>
        <v/>
      </c>
      <c r="G44" s="105" t="str">
        <f>IF(F44="","",出納帳!G6)</f>
        <v/>
      </c>
      <c r="H44" s="98" t="str">
        <f>IF(G44="","",出納帳!H6)</f>
        <v/>
      </c>
    </row>
    <row r="45" spans="1:8">
      <c r="A45" s="98" t="str">
        <f>IF(D45="","",出納帳!A7)</f>
        <v/>
      </c>
      <c r="B45" s="12" t="e">
        <f t="shared" si="5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IF(E45="","",出納帳!F7)</f>
        <v/>
      </c>
      <c r="G45" s="105" t="str">
        <f>IF(F45="","",出納帳!G7)</f>
        <v/>
      </c>
      <c r="H45" s="98" t="str">
        <f>IF(G45="","",出納帳!H7)</f>
        <v/>
      </c>
    </row>
    <row r="46" spans="1:8">
      <c r="A46" s="98" t="str">
        <f>IF(D46="","",出納帳!A8)</f>
        <v/>
      </c>
      <c r="B46" s="12" t="e">
        <f t="shared" si="5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IF(E46="","",出納帳!F8)</f>
        <v/>
      </c>
      <c r="G46" s="105" t="str">
        <f>IF(F46="","",出納帳!G8)</f>
        <v/>
      </c>
      <c r="H46" s="98" t="str">
        <f>IF(G46="","",出納帳!H8)</f>
        <v/>
      </c>
    </row>
    <row r="47" spans="1:8">
      <c r="A47" s="98" t="str">
        <f>IF(D47="","",出納帳!A9)</f>
        <v/>
      </c>
      <c r="B47" s="12" t="e">
        <f t="shared" si="5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IF(E47="","",出納帳!F9)</f>
        <v/>
      </c>
      <c r="G47" s="105" t="str">
        <f>IF(F47="","",出納帳!G9)</f>
        <v/>
      </c>
      <c r="H47" s="98" t="str">
        <f>IF(G47="","",出納帳!H9)</f>
        <v/>
      </c>
    </row>
    <row r="48" spans="1:8">
      <c r="A48" s="98" t="str">
        <f>IF(D48="","",出納帳!A10)</f>
        <v/>
      </c>
      <c r="B48" s="12" t="e">
        <f t="shared" si="5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IF(E48="","",出納帳!F10)</f>
        <v/>
      </c>
      <c r="G48" s="105" t="str">
        <f>IF(F48="","",出納帳!G10)</f>
        <v/>
      </c>
      <c r="H48" s="98" t="str">
        <f>IF(G48="","",出納帳!H10)</f>
        <v/>
      </c>
    </row>
    <row r="49" spans="1:8">
      <c r="A49" s="98" t="str">
        <f>IF(D49="","",出納帳!A11)</f>
        <v/>
      </c>
      <c r="B49" s="12" t="e">
        <f t="shared" si="5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IF(E49="","",出納帳!F11)</f>
        <v/>
      </c>
      <c r="G49" s="105" t="str">
        <f>IF(F49="","",出納帳!G11)</f>
        <v/>
      </c>
      <c r="H49" s="98" t="str">
        <f>IF(G49="","",出納帳!H11)</f>
        <v/>
      </c>
    </row>
    <row r="50" spans="1:8">
      <c r="A50" s="98" t="str">
        <f>IF(D50="","",出納帳!A12)</f>
        <v/>
      </c>
      <c r="B50" s="12" t="e">
        <f t="shared" si="5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IF(E50="","",出納帳!F12)</f>
        <v/>
      </c>
      <c r="G50" s="105" t="str">
        <f>IF(F50="","",出納帳!G12)</f>
        <v/>
      </c>
      <c r="H50" s="98" t="str">
        <f>IF(G50="","",出納帳!H12)</f>
        <v/>
      </c>
    </row>
    <row r="51" spans="1:8">
      <c r="A51" s="98" t="str">
        <f>IF(D51="","",出納帳!A13)</f>
        <v/>
      </c>
      <c r="B51" s="12" t="e">
        <f t="shared" si="5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IF(E51="","",出納帳!F13)</f>
        <v/>
      </c>
      <c r="G51" s="105" t="str">
        <f>IF(F51="","",出納帳!G13)</f>
        <v/>
      </c>
      <c r="H51" s="98" t="str">
        <f>IF(G51="","",出納帳!H13)</f>
        <v/>
      </c>
    </row>
    <row r="52" spans="1:8">
      <c r="A52" s="98" t="str">
        <f>IF(D52="","",出納帳!A14)</f>
        <v/>
      </c>
      <c r="B52" s="12" t="e">
        <f t="shared" si="5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IF(E52="","",出納帳!F14)</f>
        <v/>
      </c>
      <c r="G52" s="105" t="str">
        <f>IF(F52="","",出納帳!G14)</f>
        <v/>
      </c>
      <c r="H52" s="98" t="str">
        <f>IF(G52="","",出納帳!H14)</f>
        <v/>
      </c>
    </row>
    <row r="53" spans="1:8">
      <c r="A53" s="98" t="str">
        <f>IF(D53="","",出納帳!A15)</f>
        <v/>
      </c>
      <c r="B53" s="12" t="e">
        <f t="shared" si="5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IF(E53="","",出納帳!F15)</f>
        <v/>
      </c>
      <c r="G53" s="105" t="str">
        <f>IF(F53="","",出納帳!G15)</f>
        <v/>
      </c>
      <c r="H53" s="98" t="str">
        <f>IF(G53="","",出納帳!H15)</f>
        <v/>
      </c>
    </row>
    <row r="54" spans="1:8">
      <c r="A54" s="98" t="str">
        <f>IF(D54="","",出納帳!A16)</f>
        <v/>
      </c>
      <c r="B54" s="12" t="e">
        <f t="shared" si="5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IF(E54="","",出納帳!F16)</f>
        <v/>
      </c>
      <c r="G54" s="105" t="str">
        <f>IF(F54="","",出納帳!G16)</f>
        <v/>
      </c>
      <c r="H54" s="98" t="str">
        <f>IF(G54="","",出納帳!H16)</f>
        <v/>
      </c>
    </row>
    <row r="55" spans="1:8">
      <c r="A55" s="98" t="str">
        <f>IF(D55="","",出納帳!A17)</f>
        <v/>
      </c>
      <c r="B55" s="12" t="e">
        <f t="shared" si="5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IF(E55="","",出納帳!F17)</f>
        <v/>
      </c>
      <c r="G55" s="105" t="str">
        <f>IF(F55="","",出納帳!G17)</f>
        <v/>
      </c>
      <c r="H55" s="98" t="str">
        <f>IF(G55="","",出納帳!H17)</f>
        <v/>
      </c>
    </row>
    <row r="56" spans="1:8">
      <c r="A56" s="98" t="str">
        <f>IF(D56="","",出納帳!A18)</f>
        <v/>
      </c>
      <c r="B56" s="12" t="e">
        <f t="shared" si="5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IF(E56="","",出納帳!F18)</f>
        <v/>
      </c>
      <c r="G56" s="105" t="str">
        <f>IF(F56="","",出納帳!G18)</f>
        <v/>
      </c>
      <c r="H56" s="98" t="str">
        <f>IF(G56="","",出納帳!H18)</f>
        <v/>
      </c>
    </row>
    <row r="57" spans="1:8">
      <c r="A57" s="98" t="str">
        <f>IF(D57="","",出納帳!A19)</f>
        <v/>
      </c>
      <c r="B57" s="12" t="e">
        <f t="shared" si="5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IF(E57="","",出納帳!F19)</f>
        <v/>
      </c>
      <c r="G57" s="105" t="str">
        <f>IF(F57="","",出納帳!G19)</f>
        <v/>
      </c>
      <c r="H57" s="98" t="str">
        <f>IF(G57="","",出納帳!H19)</f>
        <v/>
      </c>
    </row>
    <row r="58" spans="1:8">
      <c r="A58" s="98" t="str">
        <f>IF(D58="","",出納帳!A20)</f>
        <v/>
      </c>
      <c r="B58" s="12" t="e">
        <f t="shared" si="5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IF(E58="","",出納帳!F20)</f>
        <v/>
      </c>
      <c r="G58" s="105" t="str">
        <f>IF(F58="","",出納帳!G20)</f>
        <v/>
      </c>
      <c r="H58" s="98" t="str">
        <f>IF(G58="","",出納帳!H20)</f>
        <v/>
      </c>
    </row>
    <row r="59" spans="1:8">
      <c r="A59" s="98" t="str">
        <f>IF(D59="","",出納帳!A21)</f>
        <v/>
      </c>
      <c r="B59" s="12" t="e">
        <f t="shared" si="5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IF(E59="","",出納帳!F21)</f>
        <v/>
      </c>
      <c r="G59" s="105" t="str">
        <f>IF(F59="","",出納帳!G21)</f>
        <v/>
      </c>
      <c r="H59" s="98" t="str">
        <f>IF(G59="","",出納帳!H21)</f>
        <v/>
      </c>
    </row>
    <row r="60" spans="1:8">
      <c r="A60" s="98" t="str">
        <f>IF(D60="","",出納帳!A22)</f>
        <v/>
      </c>
      <c r="B60" s="12" t="e">
        <f t="shared" si="5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IF(E60="","",出納帳!F22)</f>
        <v/>
      </c>
      <c r="G60" s="105" t="str">
        <f>IF(F60="","",出納帳!G22)</f>
        <v/>
      </c>
      <c r="H60" s="98" t="str">
        <f>IF(G60="","",出納帳!H22)</f>
        <v/>
      </c>
    </row>
    <row r="61" spans="1:8">
      <c r="A61" s="98" t="str">
        <f>IF(D61="","",出納帳!A23)</f>
        <v/>
      </c>
      <c r="B61" s="12" t="e">
        <f t="shared" si="5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IF(E61="","",出納帳!F23)</f>
        <v/>
      </c>
      <c r="G61" s="105" t="str">
        <f>IF(F61="","",出納帳!G23)</f>
        <v/>
      </c>
      <c r="H61" s="98" t="str">
        <f>IF(G61="","",出納帳!H23)</f>
        <v/>
      </c>
    </row>
    <row r="62" spans="1:8">
      <c r="A62" s="98" t="str">
        <f>IF(D62="","",出納帳!A24)</f>
        <v/>
      </c>
      <c r="B62" s="12" t="e">
        <f t="shared" si="5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IF(E62="","",出納帳!F24)</f>
        <v/>
      </c>
      <c r="G62" s="105" t="str">
        <f>IF(F62="","",出納帳!G24)</f>
        <v/>
      </c>
      <c r="H62" s="98" t="str">
        <f>IF(G62="","",出納帳!H24)</f>
        <v/>
      </c>
    </row>
    <row r="63" spans="1:8">
      <c r="A63" s="98" t="str">
        <f>IF(D63="","",出納帳!A25)</f>
        <v/>
      </c>
      <c r="B63" s="12" t="e">
        <f t="shared" si="5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IF(E63="","",出納帳!F25)</f>
        <v/>
      </c>
      <c r="G63" s="105" t="str">
        <f>IF(F63="","",出納帳!G25)</f>
        <v/>
      </c>
      <c r="H63" s="98" t="str">
        <f>IF(G63="","",出納帳!H25)</f>
        <v/>
      </c>
    </row>
    <row r="64" spans="1:8">
      <c r="A64" s="98" t="str">
        <f>IF(D64="","",出納帳!A26)</f>
        <v/>
      </c>
      <c r="B64" s="12" t="e">
        <f t="shared" si="5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IF(E64="","",出納帳!F26)</f>
        <v/>
      </c>
      <c r="G64" s="105" t="str">
        <f>IF(F64="","",出納帳!G26)</f>
        <v/>
      </c>
      <c r="H64" s="98" t="str">
        <f>IF(G64="","",出納帳!H26)</f>
        <v/>
      </c>
    </row>
    <row r="65" spans="1:8">
      <c r="A65" s="98" t="str">
        <f>IF(D65="","",出納帳!A27)</f>
        <v/>
      </c>
      <c r="B65" s="12" t="e">
        <f t="shared" si="5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IF(E65="","",出納帳!F27)</f>
        <v/>
      </c>
      <c r="G65" s="105" t="str">
        <f>IF(F65="","",出納帳!G27)</f>
        <v/>
      </c>
      <c r="H65" s="98" t="str">
        <f>IF(G65="","",出納帳!H27)</f>
        <v/>
      </c>
    </row>
    <row r="66" spans="1:8">
      <c r="A66" s="98" t="str">
        <f>IF(D66="","",出納帳!A28)</f>
        <v/>
      </c>
      <c r="B66" s="12" t="e">
        <f t="shared" si="5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IF(E66="","",出納帳!F28)</f>
        <v/>
      </c>
      <c r="G66" s="105" t="str">
        <f>IF(F66="","",出納帳!G28)</f>
        <v/>
      </c>
      <c r="H66" s="98" t="str">
        <f>IF(G66="","",出納帳!H28)</f>
        <v/>
      </c>
    </row>
    <row r="67" spans="1:8">
      <c r="A67" s="98" t="str">
        <f>IF(D67="","",出納帳!A29)</f>
        <v/>
      </c>
      <c r="B67" s="12" t="e">
        <f t="shared" si="5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IF(E67="","",出納帳!F29)</f>
        <v/>
      </c>
      <c r="G67" s="105" t="str">
        <f>IF(F67="","",出納帳!G29)</f>
        <v/>
      </c>
      <c r="H67" s="98" t="str">
        <f>IF(G67="","",出納帳!H29)</f>
        <v/>
      </c>
    </row>
    <row r="68" spans="1:8">
      <c r="A68" s="98" t="str">
        <f>IF(D68="","",出納帳!A30)</f>
        <v/>
      </c>
      <c r="B68" s="12" t="e">
        <f t="shared" si="5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IF(E68="","",出納帳!F30)</f>
        <v/>
      </c>
      <c r="G68" s="105" t="str">
        <f>IF(F68="","",出納帳!G30)</f>
        <v/>
      </c>
      <c r="H68" s="98" t="str">
        <f>IF(G68="","",出納帳!H30)</f>
        <v/>
      </c>
    </row>
    <row r="69" spans="1:8">
      <c r="A69" s="98" t="str">
        <f>IF(D69="","",出納帳!A31)</f>
        <v/>
      </c>
      <c r="B69" s="12" t="e">
        <f t="shared" si="5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IF(E69="","",出納帳!F31)</f>
        <v/>
      </c>
      <c r="G69" s="105" t="str">
        <f>IF(F69="","",出納帳!G31)</f>
        <v/>
      </c>
      <c r="H69" s="98" t="str">
        <f>IF(G69="","",出納帳!H31)</f>
        <v/>
      </c>
    </row>
    <row r="70" spans="1:8">
      <c r="A70" s="98" t="str">
        <f>IF(D70="","",出納帳!A32)</f>
        <v/>
      </c>
      <c r="B70" s="12" t="e">
        <f t="shared" si="5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IF(E70="","",出納帳!F32)</f>
        <v/>
      </c>
      <c r="G70" s="105" t="str">
        <f>IF(F70="","",出納帳!G32)</f>
        <v/>
      </c>
      <c r="H70" s="98" t="str">
        <f>IF(G70="","",出納帳!H32)</f>
        <v/>
      </c>
    </row>
    <row r="71" spans="1:8">
      <c r="A71" s="98" t="str">
        <f>IF(D71="","",出納帳!A33)</f>
        <v/>
      </c>
      <c r="B71" s="12" t="e">
        <f t="shared" si="5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IF(E71="","",出納帳!F33)</f>
        <v/>
      </c>
      <c r="G71" s="105" t="str">
        <f>IF(F71="","",出納帳!G33)</f>
        <v/>
      </c>
      <c r="H71" s="98" t="str">
        <f>IF(G71="","",出納帳!H33)</f>
        <v/>
      </c>
    </row>
    <row r="72" spans="1:8">
      <c r="A72" s="98" t="str">
        <f>IF(D72="","",出納帳!A34)</f>
        <v/>
      </c>
      <c r="B72" s="12" t="e">
        <f t="shared" si="5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IF(E72="","",出納帳!F34)</f>
        <v/>
      </c>
      <c r="G72" s="105" t="str">
        <f>IF(F72="","",出納帳!G34)</f>
        <v/>
      </c>
      <c r="H72" s="98" t="str">
        <f>IF(G72="","",出納帳!H34)</f>
        <v/>
      </c>
    </row>
    <row r="73" spans="1:8">
      <c r="A73" s="98" t="str">
        <f>IF(D73="","",出納帳!A35)</f>
        <v/>
      </c>
      <c r="B73" s="12" t="e">
        <f t="shared" si="5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IF(E73="","",出納帳!F35)</f>
        <v/>
      </c>
      <c r="G73" s="105" t="str">
        <f>IF(F73="","",出納帳!G35)</f>
        <v/>
      </c>
      <c r="H73" s="98" t="str">
        <f>IF(G73="","",出納帳!H35)</f>
        <v/>
      </c>
    </row>
    <row r="74" spans="1:8">
      <c r="A74" s="98" t="str">
        <f>IF(D74="","",出納帳!A36)</f>
        <v/>
      </c>
      <c r="B74" s="12" t="e">
        <f t="shared" si="5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IF(E74="","",出納帳!F36)</f>
        <v/>
      </c>
      <c r="G74" s="105" t="str">
        <f>IF(F74="","",出納帳!G36)</f>
        <v/>
      </c>
      <c r="H74" s="98" t="str">
        <f>IF(G74="","",出納帳!H36)</f>
        <v/>
      </c>
    </row>
    <row r="75" spans="1:8">
      <c r="A75" s="98" t="str">
        <f>IF(D75="","",出納帳!A37)</f>
        <v/>
      </c>
      <c r="B75" s="12" t="e">
        <f t="shared" si="5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IF(E75="","",出納帳!F37)</f>
        <v/>
      </c>
      <c r="G75" s="105" t="str">
        <f>IF(F75="","",出納帳!G37)</f>
        <v/>
      </c>
      <c r="H75" s="98" t="str">
        <f>IF(G75="","",出納帳!H37)</f>
        <v/>
      </c>
    </row>
    <row r="76" spans="1:8">
      <c r="A76" s="98" t="str">
        <f>IF(D76="","",出納帳!A38)</f>
        <v/>
      </c>
      <c r="B76" s="12" t="e">
        <f t="shared" si="5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IF(E76="","",出納帳!F38)</f>
        <v/>
      </c>
      <c r="G76" s="105" t="str">
        <f>IF(F76="","",出納帳!G38)</f>
        <v/>
      </c>
      <c r="H76" s="98" t="str">
        <f>IF(G76="","",出納帳!H38)</f>
        <v/>
      </c>
    </row>
    <row r="77" spans="1:8">
      <c r="A77" s="98" t="str">
        <f>IF(D77="","",出納帳!A39)</f>
        <v/>
      </c>
      <c r="B77" s="12" t="e">
        <f t="shared" si="5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IF(E77="","",出納帳!F39)</f>
        <v/>
      </c>
      <c r="G77" s="105" t="str">
        <f>IF(F77="","",出納帳!G39)</f>
        <v/>
      </c>
      <c r="H77" s="98" t="str">
        <f>IF(G77="","",出納帳!H39)</f>
        <v/>
      </c>
    </row>
    <row r="78" spans="1:8">
      <c r="A78" s="98" t="str">
        <f>IF(D78="","",出納帳!A40)</f>
        <v/>
      </c>
      <c r="B78" s="12" t="e">
        <f t="shared" si="5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IF(E78="","",出納帳!F40)</f>
        <v/>
      </c>
      <c r="G78" s="105" t="str">
        <f>IF(F78="","",出納帳!G40)</f>
        <v/>
      </c>
      <c r="H78" s="98" t="str">
        <f>IF(G78="","",出納帳!H40)</f>
        <v/>
      </c>
    </row>
    <row r="79" spans="1:8">
      <c r="A79" s="98" t="str">
        <f>IF(D79="","",出納帳!A41)</f>
        <v/>
      </c>
      <c r="B79" s="12" t="e">
        <f t="shared" si="5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IF(E79="","",出納帳!F41)</f>
        <v/>
      </c>
      <c r="G79" s="105" t="str">
        <f>IF(F79="","",出納帳!G41)</f>
        <v/>
      </c>
      <c r="H79" s="98" t="str">
        <f>IF(G79="","",出納帳!H41)</f>
        <v/>
      </c>
    </row>
    <row r="80" spans="1:8">
      <c r="A80" s="98" t="str">
        <f>IF(D80="","",出納帳!A42)</f>
        <v/>
      </c>
      <c r="B80" s="12" t="e">
        <f t="shared" si="5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IF(E80="","",出納帳!F42)</f>
        <v/>
      </c>
      <c r="G80" s="105" t="str">
        <f>IF(F80="","",出納帳!G42)</f>
        <v/>
      </c>
      <c r="H80" s="98" t="str">
        <f>IF(G80="","",出納帳!H42)</f>
        <v/>
      </c>
    </row>
    <row r="81" spans="1:8">
      <c r="A81" s="98" t="str">
        <f>IF(D81="","",出納帳!A43)</f>
        <v/>
      </c>
      <c r="B81" s="12" t="e">
        <f t="shared" si="5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IF(E81="","",出納帳!F43)</f>
        <v/>
      </c>
      <c r="G81" s="105" t="str">
        <f>IF(F81="","",出納帳!G43)</f>
        <v/>
      </c>
      <c r="H81" s="98" t="str">
        <f>IF(G81="","",出納帳!H43)</f>
        <v/>
      </c>
    </row>
    <row r="82" spans="1:8">
      <c r="A82" s="98" t="str">
        <f>IF(D82="","",出納帳!A44)</f>
        <v/>
      </c>
      <c r="B82" s="12" t="e">
        <f t="shared" si="5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IF(E82="","",出納帳!F44)</f>
        <v/>
      </c>
      <c r="G82" s="105" t="str">
        <f>IF(F82="","",出納帳!G44)</f>
        <v/>
      </c>
      <c r="H82" s="98" t="str">
        <f>IF(G82="","",出納帳!H44)</f>
        <v/>
      </c>
    </row>
    <row r="83" spans="1:8">
      <c r="A83" s="98" t="str">
        <f>IF(D83="","",出納帳!A45)</f>
        <v/>
      </c>
      <c r="B83" s="12" t="e">
        <f t="shared" si="5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IF(E83="","",出納帳!F45)</f>
        <v/>
      </c>
      <c r="G83" s="105" t="str">
        <f>IF(F83="","",出納帳!G45)</f>
        <v/>
      </c>
      <c r="H83" s="98" t="str">
        <f>IF(G83="","",出納帳!H45)</f>
        <v/>
      </c>
    </row>
    <row r="84" spans="1:8">
      <c r="A84" s="98" t="str">
        <f>IF(D84="","",出納帳!A46)</f>
        <v/>
      </c>
      <c r="B84" s="12" t="e">
        <f t="shared" si="5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IF(E84="","",出納帳!F46)</f>
        <v/>
      </c>
      <c r="G84" s="105" t="str">
        <f>IF(F84="","",出納帳!G46)</f>
        <v/>
      </c>
      <c r="H84" s="98" t="str">
        <f>IF(G84="","",出納帳!H46)</f>
        <v/>
      </c>
    </row>
    <row r="85" spans="1:8">
      <c r="A85" s="98" t="str">
        <f>IF(D85="","",出納帳!A47)</f>
        <v/>
      </c>
      <c r="B85" s="12" t="e">
        <f t="shared" si="5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IF(E85="","",出納帳!F47)</f>
        <v/>
      </c>
      <c r="G85" s="105" t="str">
        <f>IF(F85="","",出納帳!G47)</f>
        <v/>
      </c>
      <c r="H85" s="98" t="str">
        <f>IF(G85="","",出納帳!H47)</f>
        <v/>
      </c>
    </row>
    <row r="86" spans="1:8">
      <c r="A86" s="98" t="str">
        <f>IF(D86="","",出納帳!A48)</f>
        <v/>
      </c>
      <c r="B86" s="12" t="e">
        <f t="shared" si="5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IF(E86="","",出納帳!F48)</f>
        <v/>
      </c>
      <c r="G86" s="105" t="str">
        <f>IF(F86="","",出納帳!G48)</f>
        <v/>
      </c>
      <c r="H86" s="98" t="str">
        <f>IF(G86="","",出納帳!H48)</f>
        <v/>
      </c>
    </row>
    <row r="87" spans="1:8">
      <c r="A87" s="98" t="str">
        <f>IF(D87="","",出納帳!A49)</f>
        <v/>
      </c>
      <c r="B87" s="12" t="e">
        <f t="shared" si="5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IF(E87="","",出納帳!F49)</f>
        <v/>
      </c>
      <c r="G87" s="105" t="str">
        <f>IF(F87="","",出納帳!G49)</f>
        <v/>
      </c>
      <c r="H87" s="98" t="str">
        <f>IF(G87="","",出納帳!H49)</f>
        <v/>
      </c>
    </row>
    <row r="88" spans="1:8">
      <c r="A88" s="98" t="str">
        <f>IF(D88="","",出納帳!A50)</f>
        <v/>
      </c>
      <c r="B88" s="12" t="e">
        <f t="shared" si="5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IF(E88="","",出納帳!F50)</f>
        <v/>
      </c>
      <c r="G88" s="105" t="str">
        <f>IF(F88="","",出納帳!G50)</f>
        <v/>
      </c>
      <c r="H88" s="98" t="str">
        <f>IF(G88="","",出納帳!H50)</f>
        <v/>
      </c>
    </row>
    <row r="89" spans="1:8">
      <c r="A89" s="98" t="str">
        <f>IF(D89="","",出納帳!A51)</f>
        <v/>
      </c>
      <c r="B89" s="12" t="e">
        <f t="shared" si="5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IF(E89="","",出納帳!F51)</f>
        <v/>
      </c>
      <c r="G89" s="105" t="str">
        <f>IF(F89="","",出納帳!G51)</f>
        <v/>
      </c>
      <c r="H89" s="98" t="str">
        <f>IF(G89="","",出納帳!H51)</f>
        <v/>
      </c>
    </row>
    <row r="90" spans="1:8">
      <c r="A90" s="98" t="str">
        <f>IF(D90="","",出納帳!A52)</f>
        <v/>
      </c>
      <c r="B90" s="12" t="e">
        <f t="shared" si="5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IF(E90="","",出納帳!F52)</f>
        <v/>
      </c>
      <c r="G90" s="105" t="str">
        <f>IF(F90="","",出納帳!G52)</f>
        <v/>
      </c>
      <c r="H90" s="98" t="str">
        <f>IF(G90="","",出納帳!H52)</f>
        <v/>
      </c>
    </row>
    <row r="91" spans="1:8">
      <c r="A91" s="98" t="str">
        <f>IF(D91="","",出納帳!A53)</f>
        <v/>
      </c>
      <c r="B91" s="12" t="e">
        <f t="shared" si="5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IF(E91="","",出納帳!F53)</f>
        <v/>
      </c>
      <c r="G91" s="105" t="str">
        <f>IF(F91="","",出納帳!G53)</f>
        <v/>
      </c>
      <c r="H91" s="98" t="str">
        <f>IF(G91="","",出納帳!H53)</f>
        <v/>
      </c>
    </row>
    <row r="92" spans="1:8">
      <c r="A92" s="98" t="str">
        <f>IF(D92="","",出納帳!A54)</f>
        <v/>
      </c>
      <c r="B92" s="12" t="e">
        <f t="shared" si="5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IF(E92="","",出納帳!F54)</f>
        <v/>
      </c>
      <c r="G92" s="105" t="str">
        <f>IF(F92="","",出納帳!G54)</f>
        <v/>
      </c>
      <c r="H92" s="98" t="str">
        <f>IF(G92="","",出納帳!H54)</f>
        <v/>
      </c>
    </row>
    <row r="93" spans="1:8">
      <c r="A93" s="98" t="str">
        <f>IF(D93="","",出納帳!A55)</f>
        <v/>
      </c>
      <c r="B93" s="12" t="e">
        <f t="shared" si="5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IF(E93="","",出納帳!F55)</f>
        <v/>
      </c>
      <c r="G93" s="105" t="str">
        <f>IF(F93="","",出納帳!G55)</f>
        <v/>
      </c>
      <c r="H93" s="98" t="str">
        <f>IF(G93="","",出納帳!H55)</f>
        <v/>
      </c>
    </row>
    <row r="94" spans="1:8">
      <c r="A94" s="98" t="str">
        <f>IF(D94="","",出納帳!A56)</f>
        <v/>
      </c>
      <c r="B94" s="12" t="e">
        <f t="shared" si="5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IF(E94="","",出納帳!F56)</f>
        <v/>
      </c>
      <c r="G94" s="105" t="str">
        <f>IF(F94="","",出納帳!G56)</f>
        <v/>
      </c>
      <c r="H94" s="98" t="str">
        <f>IF(G94="","",出納帳!H56)</f>
        <v/>
      </c>
    </row>
    <row r="95" spans="1:8">
      <c r="A95" s="98" t="str">
        <f>IF(D95="","",出納帳!A57)</f>
        <v/>
      </c>
      <c r="B95" s="12" t="e">
        <f t="shared" si="5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IF(E95="","",出納帳!F57)</f>
        <v/>
      </c>
      <c r="G95" s="105" t="str">
        <f>IF(F95="","",出納帳!G57)</f>
        <v/>
      </c>
      <c r="H95" s="98" t="str">
        <f>IF(G95="","",出納帳!H57)</f>
        <v/>
      </c>
    </row>
    <row r="96" spans="1:8">
      <c r="A96" s="98" t="str">
        <f>IF(D96="","",出納帳!A58)</f>
        <v/>
      </c>
      <c r="B96" s="12" t="e">
        <f t="shared" si="5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IF(E96="","",出納帳!F58)</f>
        <v/>
      </c>
      <c r="G96" s="105" t="str">
        <f>IF(F96="","",出納帳!G58)</f>
        <v/>
      </c>
      <c r="H96" s="98" t="str">
        <f>IF(G96="","",出納帳!H58)</f>
        <v/>
      </c>
    </row>
    <row r="97" spans="1:8">
      <c r="A97" s="98" t="str">
        <f>IF(D97="","",出納帳!A59)</f>
        <v/>
      </c>
      <c r="B97" s="12" t="e">
        <f t="shared" si="5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IF(E97="","",出納帳!F59)</f>
        <v/>
      </c>
      <c r="G97" s="105" t="str">
        <f>IF(F97="","",出納帳!G59)</f>
        <v/>
      </c>
      <c r="H97" s="98" t="str">
        <f>IF(G97="","",出納帳!H59)</f>
        <v/>
      </c>
    </row>
    <row r="98" spans="1:8">
      <c r="A98" s="98" t="str">
        <f>IF(D98="","",出納帳!A60)</f>
        <v/>
      </c>
      <c r="B98" s="12" t="e">
        <f t="shared" si="5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IF(E98="","",出納帳!F60)</f>
        <v/>
      </c>
      <c r="G98" s="105" t="str">
        <f>IF(F98="","",出納帳!G60)</f>
        <v/>
      </c>
      <c r="H98" s="98" t="str">
        <f>IF(G98="","",出納帳!H60)</f>
        <v/>
      </c>
    </row>
    <row r="99" spans="1:8">
      <c r="A99" s="98" t="str">
        <f>IF(D99="","",出納帳!A61)</f>
        <v/>
      </c>
      <c r="B99" s="12" t="e">
        <f t="shared" si="5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IF(E99="","",出納帳!F61)</f>
        <v/>
      </c>
      <c r="G99" s="105" t="str">
        <f>IF(F99="","",出納帳!G61)</f>
        <v/>
      </c>
      <c r="H99" s="98" t="str">
        <f>IF(G99="","",出納帳!H61)</f>
        <v/>
      </c>
    </row>
    <row r="100" spans="1:8">
      <c r="A100" s="98" t="str">
        <f>IF(D100="","",出納帳!A62)</f>
        <v/>
      </c>
      <c r="B100" s="12" t="e">
        <f t="shared" si="5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IF(E100="","",出納帳!F62)</f>
        <v/>
      </c>
      <c r="G100" s="105" t="str">
        <f>IF(F100="","",出納帳!G62)</f>
        <v/>
      </c>
      <c r="H100" s="98" t="str">
        <f>IF(G100="","",出納帳!H62)</f>
        <v/>
      </c>
    </row>
    <row r="101" spans="1:8">
      <c r="A101" s="98" t="str">
        <f>IF(D101="","",出納帳!A63)</f>
        <v/>
      </c>
      <c r="B101" s="12" t="e">
        <f t="shared" si="5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IF(E101="","",出納帳!F63)</f>
        <v/>
      </c>
      <c r="G101" s="105" t="str">
        <f>IF(F101="","",出納帳!G63)</f>
        <v/>
      </c>
      <c r="H101" s="98" t="str">
        <f>IF(G101="","",出納帳!H63)</f>
        <v/>
      </c>
    </row>
    <row r="102" spans="1:8">
      <c r="A102" s="98" t="str">
        <f>IF(D102="","",出納帳!A64)</f>
        <v/>
      </c>
      <c r="B102" s="12" t="e">
        <f t="shared" si="5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IF(E102="","",出納帳!F64)</f>
        <v/>
      </c>
      <c r="G102" s="105" t="str">
        <f>IF(F102="","",出納帳!G64)</f>
        <v/>
      </c>
      <c r="H102" s="98" t="str">
        <f>IF(G102="","",出納帳!H64)</f>
        <v/>
      </c>
    </row>
    <row r="103" spans="1:8">
      <c r="A103" s="98" t="str">
        <f>IF(D103="","",出納帳!A65)</f>
        <v/>
      </c>
      <c r="B103" s="12" t="e">
        <f t="shared" si="5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IF(E103="","",出納帳!F65)</f>
        <v/>
      </c>
      <c r="G103" s="105" t="str">
        <f>IF(F103="","",出納帳!G65)</f>
        <v/>
      </c>
      <c r="H103" s="98" t="str">
        <f>IF(G103="","",出納帳!H65)</f>
        <v/>
      </c>
    </row>
    <row r="104" spans="1:8">
      <c r="A104" s="98" t="str">
        <f>IF(D104="","",出納帳!A66)</f>
        <v/>
      </c>
      <c r="B104" s="12" t="e">
        <f t="shared" si="5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IF(E104="","",出納帳!F66)</f>
        <v/>
      </c>
      <c r="G104" s="105" t="str">
        <f>IF(F104="","",出納帳!G66)</f>
        <v/>
      </c>
      <c r="H104" s="98" t="str">
        <f>IF(G104="","",出納帳!H66)</f>
        <v/>
      </c>
    </row>
    <row r="105" spans="1:8">
      <c r="A105" s="98" t="str">
        <f>IF(D105="","",出納帳!A67)</f>
        <v/>
      </c>
      <c r="B105" s="12" t="e">
        <f t="shared" si="5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IF(E105="","",出納帳!F67)</f>
        <v/>
      </c>
      <c r="G105" s="105" t="str">
        <f>IF(F105="","",出納帳!G67)</f>
        <v/>
      </c>
      <c r="H105" s="98" t="str">
        <f>IF(G105="","",出納帳!H67)</f>
        <v/>
      </c>
    </row>
    <row r="106" spans="1:8">
      <c r="A106" s="98" t="str">
        <f>IF(D106="","",出納帳!A68)</f>
        <v/>
      </c>
      <c r="B106" s="12" t="e">
        <f t="shared" ref="B106:B165" si="6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IF(E106="","",出納帳!F68)</f>
        <v/>
      </c>
      <c r="G106" s="105" t="str">
        <f>IF(F106="","",出納帳!G68)</f>
        <v/>
      </c>
      <c r="H106" s="98" t="str">
        <f>IF(G106="","",出納帳!H68)</f>
        <v/>
      </c>
    </row>
    <row r="107" spans="1:8">
      <c r="A107" s="98" t="str">
        <f>IF(D107="","",出納帳!A69)</f>
        <v/>
      </c>
      <c r="B107" s="12" t="e">
        <f t="shared" si="6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IF(E107="","",出納帳!F69)</f>
        <v/>
      </c>
      <c r="G107" s="105" t="str">
        <f>IF(F107="","",出納帳!G69)</f>
        <v/>
      </c>
      <c r="H107" s="98" t="str">
        <f>IF(G107="","",出納帳!H69)</f>
        <v/>
      </c>
    </row>
    <row r="108" spans="1:8">
      <c r="A108" s="98" t="str">
        <f>IF(D108="","",出納帳!A70)</f>
        <v/>
      </c>
      <c r="B108" s="12" t="e">
        <f t="shared" si="6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IF(E108="","",出納帳!F70)</f>
        <v/>
      </c>
      <c r="G108" s="105" t="str">
        <f>IF(F108="","",出納帳!G70)</f>
        <v/>
      </c>
      <c r="H108" s="98" t="str">
        <f>IF(G108="","",出納帳!H70)</f>
        <v/>
      </c>
    </row>
    <row r="109" spans="1:8">
      <c r="A109" s="98" t="str">
        <f>IF(D109="","",出納帳!A71)</f>
        <v/>
      </c>
      <c r="B109" s="12" t="e">
        <f t="shared" si="6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IF(E109="","",出納帳!F71)</f>
        <v/>
      </c>
      <c r="G109" s="105" t="str">
        <f>IF(F109="","",出納帳!G71)</f>
        <v/>
      </c>
      <c r="H109" s="98" t="str">
        <f>IF(G109="","",出納帳!H71)</f>
        <v/>
      </c>
    </row>
    <row r="110" spans="1:8">
      <c r="A110" s="98" t="str">
        <f>IF(D110="","",出納帳!A72)</f>
        <v/>
      </c>
      <c r="B110" s="12" t="e">
        <f t="shared" si="6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IF(E110="","",出納帳!F72)</f>
        <v/>
      </c>
      <c r="G110" s="105" t="str">
        <f>IF(F110="","",出納帳!G72)</f>
        <v/>
      </c>
      <c r="H110" s="98" t="str">
        <f>IF(G110="","",出納帳!H72)</f>
        <v/>
      </c>
    </row>
    <row r="111" spans="1:8">
      <c r="A111" s="98" t="str">
        <f>IF(D111="","",出納帳!A73)</f>
        <v/>
      </c>
      <c r="B111" s="12" t="e">
        <f t="shared" si="6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IF(E111="","",出納帳!F73)</f>
        <v/>
      </c>
      <c r="G111" s="105" t="str">
        <f>IF(F111="","",出納帳!G73)</f>
        <v/>
      </c>
      <c r="H111" s="98" t="str">
        <f>IF(G111="","",出納帳!H73)</f>
        <v/>
      </c>
    </row>
    <row r="112" spans="1:8">
      <c r="A112" s="98" t="str">
        <f>IF(D112="","",出納帳!A74)</f>
        <v/>
      </c>
      <c r="B112" s="12" t="e">
        <f t="shared" si="6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IF(E112="","",出納帳!F74)</f>
        <v/>
      </c>
      <c r="G112" s="105" t="str">
        <f>IF(F112="","",出納帳!G74)</f>
        <v/>
      </c>
      <c r="H112" s="98" t="str">
        <f>IF(G112="","",出納帳!H74)</f>
        <v/>
      </c>
    </row>
    <row r="113" spans="1:8">
      <c r="A113" s="98" t="str">
        <f>IF(D113="","",出納帳!A75)</f>
        <v/>
      </c>
      <c r="B113" s="12" t="e">
        <f t="shared" si="6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IF(E113="","",出納帳!F75)</f>
        <v/>
      </c>
      <c r="G113" s="105" t="str">
        <f>IF(F113="","",出納帳!G75)</f>
        <v/>
      </c>
      <c r="H113" s="98" t="str">
        <f>IF(G113="","",出納帳!H75)</f>
        <v/>
      </c>
    </row>
    <row r="114" spans="1:8">
      <c r="A114" s="98" t="str">
        <f>IF(D114="","",出納帳!A76)</f>
        <v/>
      </c>
      <c r="B114" s="12" t="e">
        <f t="shared" si="6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IF(E114="","",出納帳!F76)</f>
        <v/>
      </c>
      <c r="G114" s="105" t="str">
        <f>IF(F114="","",出納帳!G76)</f>
        <v/>
      </c>
      <c r="H114" s="98" t="str">
        <f>IF(G114="","",出納帳!H76)</f>
        <v/>
      </c>
    </row>
    <row r="115" spans="1:8">
      <c r="A115" s="98" t="str">
        <f>IF(D115="","",出納帳!A77)</f>
        <v/>
      </c>
      <c r="B115" s="12" t="e">
        <f t="shared" si="6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IF(E115="","",出納帳!F77)</f>
        <v/>
      </c>
      <c r="G115" s="105" t="str">
        <f>IF(F115="","",出納帳!G77)</f>
        <v/>
      </c>
      <c r="H115" s="98" t="str">
        <f>IF(G115="","",出納帳!H77)</f>
        <v/>
      </c>
    </row>
    <row r="116" spans="1:8">
      <c r="A116" s="98" t="str">
        <f>IF(D116="","",出納帳!A78)</f>
        <v/>
      </c>
      <c r="B116" s="12" t="e">
        <f t="shared" si="6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IF(E116="","",出納帳!F78)</f>
        <v/>
      </c>
      <c r="G116" s="105" t="str">
        <f>IF(F116="","",出納帳!G78)</f>
        <v/>
      </c>
      <c r="H116" s="98" t="str">
        <f>IF(G116="","",出納帳!H78)</f>
        <v/>
      </c>
    </row>
    <row r="117" spans="1:8">
      <c r="A117" s="98" t="str">
        <f>IF(D117="","",出納帳!A79)</f>
        <v/>
      </c>
      <c r="B117" s="12" t="e">
        <f t="shared" si="6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IF(E117="","",出納帳!F79)</f>
        <v/>
      </c>
      <c r="G117" s="105" t="str">
        <f>IF(F117="","",出納帳!G79)</f>
        <v/>
      </c>
      <c r="H117" s="98" t="str">
        <f>IF(G117="","",出納帳!H79)</f>
        <v/>
      </c>
    </row>
    <row r="118" spans="1:8">
      <c r="A118" s="98" t="str">
        <f>IF(D118="","",出納帳!A80)</f>
        <v/>
      </c>
      <c r="B118" s="12" t="e">
        <f t="shared" si="6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IF(E118="","",出納帳!F80)</f>
        <v/>
      </c>
      <c r="G118" s="105" t="str">
        <f>IF(F118="","",出納帳!G80)</f>
        <v/>
      </c>
      <c r="H118" s="98" t="str">
        <f>IF(G118="","",出納帳!H80)</f>
        <v/>
      </c>
    </row>
    <row r="119" spans="1:8">
      <c r="A119" s="98" t="str">
        <f>IF(D119="","",出納帳!A81)</f>
        <v/>
      </c>
      <c r="B119" s="12" t="e">
        <f t="shared" si="6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IF(E119="","",出納帳!F81)</f>
        <v/>
      </c>
      <c r="G119" s="105" t="str">
        <f>IF(F119="","",出納帳!G81)</f>
        <v/>
      </c>
      <c r="H119" s="98" t="str">
        <f>IF(G119="","",出納帳!H81)</f>
        <v/>
      </c>
    </row>
    <row r="120" spans="1:8">
      <c r="A120" s="98" t="str">
        <f>IF(D120="","",出納帳!A82)</f>
        <v/>
      </c>
      <c r="B120" s="12" t="e">
        <f t="shared" si="6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IF(E120="","",出納帳!F82)</f>
        <v/>
      </c>
      <c r="G120" s="105" t="str">
        <f>IF(F120="","",出納帳!G82)</f>
        <v/>
      </c>
      <c r="H120" s="98" t="str">
        <f>IF(G120="","",出納帳!H82)</f>
        <v/>
      </c>
    </row>
    <row r="121" spans="1:8">
      <c r="A121" s="98" t="str">
        <f>IF(D121="","",出納帳!A83)</f>
        <v/>
      </c>
      <c r="B121" s="12" t="e">
        <f t="shared" si="6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IF(E121="","",出納帳!F83)</f>
        <v/>
      </c>
      <c r="G121" s="105" t="str">
        <f>IF(F121="","",出納帳!G83)</f>
        <v/>
      </c>
      <c r="H121" s="98" t="str">
        <f>IF(G121="","",出納帳!H83)</f>
        <v/>
      </c>
    </row>
    <row r="122" spans="1:8">
      <c r="A122" s="98" t="str">
        <f>IF(D122="","",出納帳!A84)</f>
        <v/>
      </c>
      <c r="B122" s="12" t="e">
        <f t="shared" si="6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IF(E122="","",出納帳!F84)</f>
        <v/>
      </c>
      <c r="G122" s="105" t="str">
        <f>IF(F122="","",出納帳!G84)</f>
        <v/>
      </c>
      <c r="H122" s="98" t="str">
        <f>IF(G122="","",出納帳!H84)</f>
        <v/>
      </c>
    </row>
    <row r="123" spans="1:8">
      <c r="A123" s="98" t="str">
        <f>IF(D123="","",出納帳!A85)</f>
        <v/>
      </c>
      <c r="B123" s="12" t="e">
        <f t="shared" si="6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IF(E123="","",出納帳!F85)</f>
        <v/>
      </c>
      <c r="G123" s="105" t="str">
        <f>IF(F123="","",出納帳!G85)</f>
        <v/>
      </c>
      <c r="H123" s="98" t="str">
        <f>IF(G123="","",出納帳!H85)</f>
        <v/>
      </c>
    </row>
    <row r="124" spans="1:8">
      <c r="A124" s="98" t="str">
        <f>IF(D124="","",出納帳!A86)</f>
        <v/>
      </c>
      <c r="B124" s="12" t="e">
        <f t="shared" si="6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IF(E124="","",出納帳!F86)</f>
        <v/>
      </c>
      <c r="G124" s="105" t="str">
        <f>IF(F124="","",出納帳!G86)</f>
        <v/>
      </c>
      <c r="H124" s="98" t="str">
        <f>IF(G124="","",出納帳!H86)</f>
        <v/>
      </c>
    </row>
    <row r="125" spans="1:8">
      <c r="A125" s="98" t="str">
        <f>IF(D125="","",出納帳!A87)</f>
        <v/>
      </c>
      <c r="B125" s="12" t="e">
        <f t="shared" si="6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IF(E125="","",出納帳!F87)</f>
        <v/>
      </c>
      <c r="G125" s="105" t="str">
        <f>IF(F125="","",出納帳!G87)</f>
        <v/>
      </c>
      <c r="H125" s="98" t="str">
        <f>IF(G125="","",出納帳!H87)</f>
        <v/>
      </c>
    </row>
    <row r="126" spans="1:8">
      <c r="A126" s="98" t="str">
        <f>IF(D126="","",出納帳!A88)</f>
        <v/>
      </c>
      <c r="B126" s="12" t="e">
        <f t="shared" si="6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IF(E126="","",出納帳!F88)</f>
        <v/>
      </c>
      <c r="G126" s="105" t="str">
        <f>IF(F126="","",出納帳!G88)</f>
        <v/>
      </c>
      <c r="H126" s="98" t="str">
        <f>IF(G126="","",出納帳!H88)</f>
        <v/>
      </c>
    </row>
    <row r="127" spans="1:8">
      <c r="A127" s="98" t="str">
        <f>IF(D127="","",出納帳!A89)</f>
        <v/>
      </c>
      <c r="B127" s="12" t="e">
        <f t="shared" si="6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IF(E127="","",出納帳!F89)</f>
        <v/>
      </c>
      <c r="G127" s="105" t="str">
        <f>IF(F127="","",出納帳!G89)</f>
        <v/>
      </c>
      <c r="H127" s="98" t="str">
        <f>IF(G127="","",出納帳!H89)</f>
        <v/>
      </c>
    </row>
    <row r="128" spans="1:8">
      <c r="A128" s="98" t="str">
        <f>IF(D128="","",出納帳!A90)</f>
        <v/>
      </c>
      <c r="B128" s="12" t="e">
        <f t="shared" si="6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IF(E128="","",出納帳!F90)</f>
        <v/>
      </c>
      <c r="G128" s="105" t="str">
        <f>IF(F128="","",出納帳!G90)</f>
        <v/>
      </c>
      <c r="H128" s="98" t="str">
        <f>IF(G128="","",出納帳!H90)</f>
        <v/>
      </c>
    </row>
    <row r="129" spans="1:8">
      <c r="A129" s="98" t="str">
        <f>IF(D129="","",出納帳!A91)</f>
        <v/>
      </c>
      <c r="B129" s="12" t="e">
        <f t="shared" si="6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IF(E129="","",出納帳!F91)</f>
        <v/>
      </c>
      <c r="G129" s="105" t="str">
        <f>IF(F129="","",出納帳!G91)</f>
        <v/>
      </c>
      <c r="H129" s="98" t="str">
        <f>IF(G129="","",出納帳!H91)</f>
        <v/>
      </c>
    </row>
    <row r="130" spans="1:8">
      <c r="A130" s="98" t="str">
        <f>IF(D130="","",出納帳!A92)</f>
        <v/>
      </c>
      <c r="B130" s="12" t="e">
        <f t="shared" si="6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IF(E130="","",出納帳!F92)</f>
        <v/>
      </c>
      <c r="G130" s="105" t="str">
        <f>IF(F130="","",出納帳!G92)</f>
        <v/>
      </c>
      <c r="H130" s="98" t="str">
        <f>IF(G130="","",出納帳!H92)</f>
        <v/>
      </c>
    </row>
    <row r="131" spans="1:8">
      <c r="A131" s="98" t="str">
        <f>IF(D131="","",出納帳!A93)</f>
        <v/>
      </c>
      <c r="B131" s="12" t="e">
        <f t="shared" si="6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IF(E131="","",出納帳!F93)</f>
        <v/>
      </c>
      <c r="G131" s="105" t="str">
        <f>IF(F131="","",出納帳!G93)</f>
        <v/>
      </c>
      <c r="H131" s="98" t="str">
        <f>IF(G131="","",出納帳!H93)</f>
        <v/>
      </c>
    </row>
    <row r="132" spans="1:8">
      <c r="A132" s="98" t="str">
        <f>IF(D132="","",出納帳!A94)</f>
        <v/>
      </c>
      <c r="B132" s="12" t="e">
        <f t="shared" si="6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IF(E132="","",出納帳!F94)</f>
        <v/>
      </c>
      <c r="G132" s="105" t="str">
        <f>IF(F132="","",出納帳!G94)</f>
        <v/>
      </c>
      <c r="H132" s="98" t="str">
        <f>IF(G132="","",出納帳!H94)</f>
        <v/>
      </c>
    </row>
    <row r="133" spans="1:8">
      <c r="A133" s="98" t="str">
        <f>IF(D133="","",出納帳!A95)</f>
        <v/>
      </c>
      <c r="B133" s="12" t="e">
        <f t="shared" si="6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IF(E133="","",出納帳!F95)</f>
        <v/>
      </c>
      <c r="G133" s="105" t="str">
        <f>IF(F133="","",出納帳!G95)</f>
        <v/>
      </c>
      <c r="H133" s="98" t="str">
        <f>IF(G133="","",出納帳!H95)</f>
        <v/>
      </c>
    </row>
    <row r="134" spans="1:8">
      <c r="A134" s="98" t="str">
        <f>IF(D134="","",出納帳!A96)</f>
        <v/>
      </c>
      <c r="B134" s="12" t="e">
        <f t="shared" si="6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IF(E134="","",出納帳!F96)</f>
        <v/>
      </c>
      <c r="G134" s="105" t="str">
        <f>IF(F134="","",出納帳!G96)</f>
        <v/>
      </c>
      <c r="H134" s="98" t="str">
        <f>IF(G134="","",出納帳!H96)</f>
        <v/>
      </c>
    </row>
    <row r="135" spans="1:8">
      <c r="A135" s="98" t="str">
        <f>IF(D135="","",出納帳!A97)</f>
        <v/>
      </c>
      <c r="B135" s="12" t="e">
        <f t="shared" si="6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IF(E135="","",出納帳!F97)</f>
        <v/>
      </c>
      <c r="G135" s="105" t="str">
        <f>IF(F135="","",出納帳!G97)</f>
        <v/>
      </c>
      <c r="H135" s="98" t="str">
        <f>IF(G135="","",出納帳!H97)</f>
        <v/>
      </c>
    </row>
    <row r="136" spans="1:8">
      <c r="A136" s="98" t="str">
        <f>IF(D136="","",出納帳!A98)</f>
        <v/>
      </c>
      <c r="B136" s="12" t="e">
        <f t="shared" si="6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IF(E136="","",出納帳!F98)</f>
        <v/>
      </c>
      <c r="G136" s="105" t="str">
        <f>IF(F136="","",出納帳!G98)</f>
        <v/>
      </c>
      <c r="H136" s="98" t="str">
        <f>IF(G136="","",出納帳!H98)</f>
        <v/>
      </c>
    </row>
    <row r="137" spans="1:8">
      <c r="A137" s="98" t="str">
        <f>IF(D137="","",出納帳!A99)</f>
        <v/>
      </c>
      <c r="B137" s="12" t="e">
        <f t="shared" si="6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IF(E137="","",出納帳!F99)</f>
        <v/>
      </c>
      <c r="G137" s="105" t="str">
        <f>IF(F137="","",出納帳!G99)</f>
        <v/>
      </c>
      <c r="H137" s="98" t="str">
        <f>IF(G137="","",出納帳!H99)</f>
        <v/>
      </c>
    </row>
    <row r="138" spans="1:8">
      <c r="A138" s="98" t="str">
        <f>IF(D138="","",出納帳!A100)</f>
        <v/>
      </c>
      <c r="B138" s="12" t="e">
        <f t="shared" si="6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IF(E138="","",出納帳!F100)</f>
        <v/>
      </c>
      <c r="G138" s="105" t="str">
        <f>IF(F138="","",出納帳!G100)</f>
        <v/>
      </c>
      <c r="H138" s="98" t="str">
        <f>IF(G138="","",出納帳!H100)</f>
        <v/>
      </c>
    </row>
    <row r="139" spans="1:8">
      <c r="A139" s="98" t="str">
        <f>IF(D139="","",出納帳!A101)</f>
        <v/>
      </c>
      <c r="B139" s="12" t="e">
        <f t="shared" si="6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IF(E139="","",出納帳!F101)</f>
        <v/>
      </c>
      <c r="G139" s="105" t="str">
        <f>IF(F139="","",出納帳!G101)</f>
        <v/>
      </c>
      <c r="H139" s="98" t="str">
        <f>IF(G139="","",出納帳!H101)</f>
        <v/>
      </c>
    </row>
    <row r="140" spans="1:8">
      <c r="A140" s="98" t="str">
        <f>IF(D140="","",出納帳!A102)</f>
        <v/>
      </c>
      <c r="B140" s="12" t="e">
        <f t="shared" si="6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IF(E140="","",出納帳!F102)</f>
        <v/>
      </c>
      <c r="G140" s="105" t="str">
        <f>IF(F140="","",出納帳!G102)</f>
        <v/>
      </c>
      <c r="H140" s="98" t="str">
        <f>IF(G140="","",出納帳!H102)</f>
        <v/>
      </c>
    </row>
    <row r="141" spans="1:8">
      <c r="A141" s="98" t="str">
        <f>IF(D141="","",出納帳!A103)</f>
        <v/>
      </c>
      <c r="B141" s="12" t="e">
        <f t="shared" si="6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IF(E141="","",出納帳!F103)</f>
        <v/>
      </c>
      <c r="G141" s="105" t="str">
        <f>IF(F141="","",出納帳!G103)</f>
        <v/>
      </c>
      <c r="H141" s="98" t="str">
        <f>IF(G141="","",出納帳!H103)</f>
        <v/>
      </c>
    </row>
    <row r="142" spans="1:8">
      <c r="A142" s="98" t="str">
        <f>IF(D142="","",出納帳!A104)</f>
        <v/>
      </c>
      <c r="B142" s="12" t="e">
        <f t="shared" si="6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IF(E142="","",出納帳!F104)</f>
        <v/>
      </c>
      <c r="G142" s="105" t="str">
        <f>IF(F142="","",出納帳!G104)</f>
        <v/>
      </c>
      <c r="H142" s="98" t="str">
        <f>IF(G142="","",出納帳!H104)</f>
        <v/>
      </c>
    </row>
    <row r="143" spans="1:8">
      <c r="A143" s="98" t="str">
        <f>IF(D143="","",出納帳!A105)</f>
        <v/>
      </c>
      <c r="B143" s="12" t="e">
        <f t="shared" si="6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IF(E143="","",出納帳!F105)</f>
        <v/>
      </c>
      <c r="G143" s="105" t="str">
        <f>IF(F143="","",出納帳!G105)</f>
        <v/>
      </c>
      <c r="H143" s="98" t="str">
        <f>IF(G143="","",出納帳!H105)</f>
        <v/>
      </c>
    </row>
    <row r="144" spans="1:8">
      <c r="A144" s="98" t="str">
        <f>IF(D144="","",出納帳!A106)</f>
        <v/>
      </c>
      <c r="B144" s="12" t="e">
        <f t="shared" si="6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IF(E144="","",出納帳!F106)</f>
        <v/>
      </c>
      <c r="G144" s="105" t="str">
        <f>IF(F144="","",出納帳!G106)</f>
        <v/>
      </c>
      <c r="H144" s="98" t="str">
        <f>IF(G144="","",出納帳!H106)</f>
        <v/>
      </c>
    </row>
    <row r="145" spans="1:8">
      <c r="A145" s="98" t="str">
        <f>IF(D145="","",出納帳!A107)</f>
        <v/>
      </c>
      <c r="B145" s="12" t="e">
        <f t="shared" si="6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IF(E145="","",出納帳!F107)</f>
        <v/>
      </c>
      <c r="G145" s="105" t="str">
        <f>IF(F145="","",出納帳!G107)</f>
        <v/>
      </c>
      <c r="H145" s="98" t="str">
        <f>IF(G145="","",出納帳!H107)</f>
        <v/>
      </c>
    </row>
    <row r="146" spans="1:8">
      <c r="A146" s="98" t="str">
        <f>IF(D146="","",出納帳!A108)</f>
        <v/>
      </c>
      <c r="B146" s="12" t="e">
        <f t="shared" si="6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IF(E146="","",出納帳!F108)</f>
        <v/>
      </c>
      <c r="G146" s="105" t="str">
        <f>IF(F146="","",出納帳!G108)</f>
        <v/>
      </c>
      <c r="H146" s="98" t="str">
        <f>IF(G146="","",出納帳!H108)</f>
        <v/>
      </c>
    </row>
    <row r="147" spans="1:8">
      <c r="A147" s="98" t="str">
        <f>IF(D147="","",出納帳!A109)</f>
        <v/>
      </c>
      <c r="B147" s="12" t="e">
        <f t="shared" si="6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IF(E147="","",出納帳!F109)</f>
        <v/>
      </c>
      <c r="G147" s="105" t="str">
        <f>IF(F147="","",出納帳!G109)</f>
        <v/>
      </c>
      <c r="H147" s="98" t="str">
        <f>IF(G147="","",出納帳!H109)</f>
        <v/>
      </c>
    </row>
    <row r="148" spans="1:8">
      <c r="A148" s="98" t="str">
        <f>IF(D148="","",出納帳!A110)</f>
        <v/>
      </c>
      <c r="B148" s="12" t="e">
        <f t="shared" si="6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IF(E148="","",出納帳!F110)</f>
        <v/>
      </c>
      <c r="G148" s="105" t="str">
        <f>IF(F148="","",出納帳!G110)</f>
        <v/>
      </c>
      <c r="H148" s="98" t="str">
        <f>IF(G148="","",出納帳!H110)</f>
        <v/>
      </c>
    </row>
    <row r="149" spans="1:8">
      <c r="A149" s="98" t="str">
        <f>IF(D149="","",出納帳!A111)</f>
        <v/>
      </c>
      <c r="B149" s="12" t="e">
        <f t="shared" si="6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IF(E149="","",出納帳!F111)</f>
        <v/>
      </c>
      <c r="G149" s="105" t="str">
        <f>IF(F149="","",出納帳!G111)</f>
        <v/>
      </c>
      <c r="H149" s="98" t="str">
        <f>IF(G149="","",出納帳!H111)</f>
        <v/>
      </c>
    </row>
    <row r="150" spans="1:8">
      <c r="A150" s="98" t="str">
        <f>IF(D150="","",出納帳!A112)</f>
        <v/>
      </c>
      <c r="B150" s="12" t="e">
        <f t="shared" si="6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IF(E150="","",出納帳!F112)</f>
        <v/>
      </c>
      <c r="G150" s="105" t="str">
        <f>IF(F150="","",出納帳!G112)</f>
        <v/>
      </c>
      <c r="H150" s="98" t="str">
        <f>IF(G150="","",出納帳!H112)</f>
        <v/>
      </c>
    </row>
    <row r="151" spans="1:8">
      <c r="A151" s="98" t="str">
        <f>IF(D151="","",出納帳!A113)</f>
        <v/>
      </c>
      <c r="B151" s="12" t="e">
        <f t="shared" si="6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IF(E151="","",出納帳!F113)</f>
        <v/>
      </c>
      <c r="G151" s="105" t="str">
        <f>IF(F151="","",出納帳!G113)</f>
        <v/>
      </c>
      <c r="H151" s="98" t="str">
        <f>IF(G151="","",出納帳!H113)</f>
        <v/>
      </c>
    </row>
    <row r="152" spans="1:8">
      <c r="A152" s="98" t="str">
        <f>IF(D152="","",出納帳!A114)</f>
        <v/>
      </c>
      <c r="B152" s="12" t="e">
        <f t="shared" si="6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IF(E152="","",出納帳!F114)</f>
        <v/>
      </c>
      <c r="G152" s="105" t="str">
        <f>IF(F152="","",出納帳!G114)</f>
        <v/>
      </c>
      <c r="H152" s="98" t="str">
        <f>IF(G152="","",出納帳!H114)</f>
        <v/>
      </c>
    </row>
    <row r="153" spans="1:8">
      <c r="A153" s="98" t="str">
        <f>IF(D153="","",出納帳!A115)</f>
        <v/>
      </c>
      <c r="B153" s="12" t="e">
        <f t="shared" si="6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IF(E153="","",出納帳!F115)</f>
        <v/>
      </c>
      <c r="G153" s="105" t="str">
        <f>IF(F153="","",出納帳!G115)</f>
        <v/>
      </c>
      <c r="H153" s="98" t="str">
        <f>IF(G153="","",出納帳!H115)</f>
        <v/>
      </c>
    </row>
    <row r="154" spans="1:8">
      <c r="A154" s="98" t="str">
        <f>IF(D154="","",出納帳!A116)</f>
        <v/>
      </c>
      <c r="B154" s="12" t="e">
        <f t="shared" si="6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IF(E154="","",出納帳!F116)</f>
        <v/>
      </c>
      <c r="G154" s="105" t="str">
        <f>IF(F154="","",出納帳!G116)</f>
        <v/>
      </c>
      <c r="H154" s="98" t="str">
        <f>IF(G154="","",出納帳!H116)</f>
        <v/>
      </c>
    </row>
    <row r="155" spans="1:8">
      <c r="A155" s="98" t="str">
        <f>IF(D155="","",出納帳!A117)</f>
        <v/>
      </c>
      <c r="B155" s="12" t="e">
        <f t="shared" si="6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IF(E155="","",出納帳!F117)</f>
        <v/>
      </c>
      <c r="G155" s="105" t="str">
        <f>IF(F155="","",出納帳!G117)</f>
        <v/>
      </c>
      <c r="H155" s="98" t="str">
        <f>IF(G155="","",出納帳!H117)</f>
        <v/>
      </c>
    </row>
    <row r="156" spans="1:8">
      <c r="A156" s="98" t="str">
        <f>IF(D156="","",出納帳!A118)</f>
        <v/>
      </c>
      <c r="B156" s="12" t="e">
        <f t="shared" si="6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IF(E156="","",出納帳!F118)</f>
        <v/>
      </c>
      <c r="G156" s="105" t="str">
        <f>IF(F156="","",出納帳!G118)</f>
        <v/>
      </c>
      <c r="H156" s="98" t="str">
        <f>IF(G156="","",出納帳!H118)</f>
        <v/>
      </c>
    </row>
    <row r="157" spans="1:8">
      <c r="A157" s="98" t="str">
        <f>IF(D157="","",出納帳!A119)</f>
        <v/>
      </c>
      <c r="B157" s="12" t="e">
        <f t="shared" si="6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IF(E157="","",出納帳!F119)</f>
        <v/>
      </c>
      <c r="G157" s="105" t="str">
        <f>IF(F157="","",出納帳!G119)</f>
        <v/>
      </c>
      <c r="H157" s="98" t="str">
        <f>IF(G157="","",出納帳!H119)</f>
        <v/>
      </c>
    </row>
    <row r="158" spans="1:8">
      <c r="A158" s="98" t="str">
        <f>IF(D158="","",出納帳!A120)</f>
        <v/>
      </c>
      <c r="B158" s="12" t="e">
        <f t="shared" si="6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IF(E158="","",出納帳!F120)</f>
        <v/>
      </c>
      <c r="G158" s="105" t="str">
        <f>IF(F158="","",出納帳!G120)</f>
        <v/>
      </c>
      <c r="H158" s="98" t="str">
        <f>IF(G158="","",出納帳!H120)</f>
        <v/>
      </c>
    </row>
    <row r="159" spans="1:8">
      <c r="A159" s="98" t="str">
        <f>IF(D159="","",出納帳!A121)</f>
        <v/>
      </c>
      <c r="B159" s="12" t="e">
        <f t="shared" si="6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IF(E159="","",出納帳!F121)</f>
        <v/>
      </c>
      <c r="G159" s="105" t="str">
        <f>IF(F159="","",出納帳!G121)</f>
        <v/>
      </c>
      <c r="H159" s="98" t="str">
        <f>IF(G159="","",出納帳!H121)</f>
        <v/>
      </c>
    </row>
    <row r="160" spans="1:8">
      <c r="A160" s="98" t="str">
        <f>IF(D160="","",出納帳!A122)</f>
        <v/>
      </c>
      <c r="B160" s="12" t="e">
        <f t="shared" si="6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IF(E160="","",出納帳!F122)</f>
        <v/>
      </c>
      <c r="G160" s="105" t="str">
        <f>IF(F160="","",出納帳!G122)</f>
        <v/>
      </c>
      <c r="H160" s="98" t="str">
        <f>IF(G160="","",出納帳!H122)</f>
        <v/>
      </c>
    </row>
    <row r="161" spans="1:8">
      <c r="A161" s="98" t="str">
        <f>IF(D161="","",出納帳!A123)</f>
        <v/>
      </c>
      <c r="B161" s="12" t="e">
        <f t="shared" si="6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IF(E161="","",出納帳!F123)</f>
        <v/>
      </c>
      <c r="G161" s="105" t="str">
        <f>IF(F161="","",出納帳!G123)</f>
        <v/>
      </c>
      <c r="H161" s="98" t="str">
        <f>IF(G161="","",出納帳!H123)</f>
        <v/>
      </c>
    </row>
    <row r="162" spans="1:8">
      <c r="A162" s="98" t="str">
        <f>IF(D162="","",出納帳!A124)</f>
        <v/>
      </c>
      <c r="B162" s="12" t="e">
        <f t="shared" si="6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IF(E162="","",出納帳!F124)</f>
        <v/>
      </c>
      <c r="G162" s="105" t="str">
        <f>IF(F162="","",出納帳!G124)</f>
        <v/>
      </c>
      <c r="H162" s="98" t="str">
        <f>IF(G162="","",出納帳!H124)</f>
        <v/>
      </c>
    </row>
    <row r="163" spans="1:8">
      <c r="A163" s="98" t="str">
        <f>IF(D163="","",出納帳!A125)</f>
        <v/>
      </c>
      <c r="B163" s="12" t="e">
        <f t="shared" si="6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IF(E163="","",出納帳!F125)</f>
        <v/>
      </c>
      <c r="G163" s="105" t="str">
        <f>IF(F163="","",出納帳!G125)</f>
        <v/>
      </c>
      <c r="H163" s="98" t="str">
        <f>IF(G163="","",出納帳!H125)</f>
        <v/>
      </c>
    </row>
    <row r="164" spans="1:8">
      <c r="A164" s="98" t="str">
        <f>IF(D164="","",出納帳!A126)</f>
        <v/>
      </c>
      <c r="B164" s="12" t="e">
        <f t="shared" si="6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IF(E164="","",出納帳!F126)</f>
        <v/>
      </c>
      <c r="G164" s="105" t="str">
        <f>IF(F164="","",出納帳!G126)</f>
        <v/>
      </c>
      <c r="H164" s="98" t="str">
        <f>IF(G164="","",出納帳!H126)</f>
        <v/>
      </c>
    </row>
    <row r="165" spans="1:8">
      <c r="A165" s="98" t="str">
        <f>IF(D165="","",出納帳!A127)</f>
        <v/>
      </c>
      <c r="B165" s="12" t="e">
        <f t="shared" si="6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IF(E165="","",出納帳!F127)</f>
        <v/>
      </c>
      <c r="G165" s="105" t="str">
        <f>IF(F165="","",出納帳!G127)</f>
        <v/>
      </c>
      <c r="H165" s="98" t="str">
        <f>IF(G165="","",出納帳!H127)</f>
        <v/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/>
  </sheetViews>
  <sheetFormatPr defaultRowHeight="13.5"/>
  <cols>
    <col min="1" max="2" width="4.625" customWidth="1"/>
    <col min="3" max="3" width="7.25" customWidth="1"/>
    <col min="4" max="4" width="15.25" customWidth="1"/>
    <col min="5" max="5" width="18.875" customWidth="1"/>
    <col min="6" max="6" width="22.75" customWidth="1"/>
    <col min="7" max="7" width="9" style="65"/>
  </cols>
  <sheetData>
    <row r="1" spans="1:8">
      <c r="A1" s="74"/>
      <c r="B1" s="1"/>
      <c r="C1" s="75" t="s">
        <v>14</v>
      </c>
      <c r="D1" s="74" t="s">
        <v>95</v>
      </c>
      <c r="E1" s="75" t="s">
        <v>15</v>
      </c>
      <c r="F1" s="76" t="s">
        <v>16</v>
      </c>
      <c r="G1" s="14" t="s">
        <v>6</v>
      </c>
      <c r="H1" s="15" t="s">
        <v>7</v>
      </c>
    </row>
    <row r="2" spans="1:8">
      <c r="A2">
        <v>1</v>
      </c>
      <c r="B2" s="1"/>
      <c r="C2" s="78">
        <f>IFERROR(VLOOKUP(A2,$B$41:$H$165,2,FALSE),"")</f>
        <v>43194</v>
      </c>
      <c r="D2" s="78" t="str">
        <f>IFERROR(VLOOKUP(A2,$B$41:$H$165,3,FALSE),"")</f>
        <v>福祉活動助成金</v>
      </c>
      <c r="E2" s="78" t="str">
        <f>IFERROR(VLOOKUP(A2,$B$41:$H$165,4,FALSE),"")</f>
        <v>助成金</v>
      </c>
      <c r="F2" s="78" t="str">
        <f>IFERROR(VLOOKUP(A2,$B$41:$H$165,5,FALSE),"")</f>
        <v>（例）</v>
      </c>
      <c r="G2" s="80">
        <f>IFERROR(VLOOKUP(A2,$B$41:$H$165,6,FALSE),"")</f>
        <v>1500</v>
      </c>
      <c r="H2" s="80"/>
    </row>
    <row r="3" spans="1:8">
      <c r="A3">
        <v>2</v>
      </c>
      <c r="B3" s="1"/>
      <c r="C3" s="78" t="str">
        <f t="shared" ref="C3:C21" si="0">IFERROR(VLOOKUP(A3,$B$41:$H$165,2,FALSE),"")</f>
        <v/>
      </c>
      <c r="D3" s="78" t="str">
        <f t="shared" ref="D3:D21" si="1">IFERROR(VLOOKUP(A3,$B$41:$H$165,3,FALSE),"")</f>
        <v/>
      </c>
      <c r="E3" s="78" t="str">
        <f t="shared" ref="E3:E21" si="2">IFERROR(VLOOKUP(A3,$B$41:$H$165,4,FALSE),"")</f>
        <v/>
      </c>
      <c r="F3" s="78" t="str">
        <f t="shared" ref="F3:F21" si="3">IFERROR(VLOOKUP(A3,$B$41:$H$165,5,FALSE),"")</f>
        <v/>
      </c>
      <c r="G3" s="80" t="str">
        <f t="shared" ref="G3:G21" si="4">IFERROR(VLOOKUP(A3,$B$41:$H$165,6,FALSE),"")</f>
        <v/>
      </c>
      <c r="H3" s="80"/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 t="str">
        <f t="shared" si="4"/>
        <v/>
      </c>
      <c r="H4" s="80"/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 t="str">
        <f t="shared" si="4"/>
        <v/>
      </c>
      <c r="H5" s="80"/>
    </row>
    <row r="6" spans="1:8">
      <c r="A6">
        <v>5</v>
      </c>
      <c r="B6" s="1"/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 t="str">
        <f t="shared" si="4"/>
        <v/>
      </c>
      <c r="H6" s="80"/>
    </row>
    <row r="7" spans="1:8">
      <c r="A7">
        <v>6</v>
      </c>
      <c r="B7" s="1"/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 t="str">
        <f t="shared" si="4"/>
        <v/>
      </c>
      <c r="H7" s="80"/>
    </row>
    <row r="8" spans="1:8">
      <c r="A8">
        <v>7</v>
      </c>
      <c r="B8" s="1"/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 t="str">
        <f t="shared" si="4"/>
        <v/>
      </c>
      <c r="H8" s="80"/>
    </row>
    <row r="9" spans="1:8">
      <c r="A9">
        <v>8</v>
      </c>
      <c r="B9" s="1"/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 t="str">
        <f t="shared" si="4"/>
        <v/>
      </c>
      <c r="H9" s="80"/>
    </row>
    <row r="10" spans="1:8">
      <c r="A10">
        <v>9</v>
      </c>
      <c r="B10" s="1"/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 t="str">
        <f t="shared" si="4"/>
        <v/>
      </c>
      <c r="H10" s="80"/>
    </row>
    <row r="11" spans="1:8">
      <c r="A11">
        <v>10</v>
      </c>
      <c r="B11" s="1"/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 t="str">
        <f t="shared" si="4"/>
        <v/>
      </c>
      <c r="H11" s="80"/>
    </row>
    <row r="12" spans="1:8">
      <c r="A12">
        <v>11</v>
      </c>
      <c r="B12" s="1"/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 t="str">
        <f t="shared" si="4"/>
        <v/>
      </c>
      <c r="H12" s="80"/>
    </row>
    <row r="13" spans="1:8">
      <c r="A13">
        <v>12</v>
      </c>
      <c r="B13" s="1"/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 t="str">
        <f t="shared" si="4"/>
        <v/>
      </c>
      <c r="H13" s="80"/>
    </row>
    <row r="14" spans="1:8">
      <c r="A14">
        <v>13</v>
      </c>
      <c r="B14" s="1"/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 t="str">
        <f t="shared" si="4"/>
        <v/>
      </c>
      <c r="H14" s="80"/>
    </row>
    <row r="15" spans="1:8">
      <c r="A15">
        <v>14</v>
      </c>
      <c r="B15" s="1"/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 t="str">
        <f t="shared" si="4"/>
        <v/>
      </c>
      <c r="H15" s="80"/>
    </row>
    <row r="16" spans="1:8">
      <c r="A16">
        <v>15</v>
      </c>
      <c r="B16" s="1"/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 t="str">
        <f t="shared" si="4"/>
        <v/>
      </c>
      <c r="H16" s="80"/>
    </row>
    <row r="17" spans="1:8">
      <c r="A17">
        <v>16</v>
      </c>
      <c r="B17" s="1"/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 t="str">
        <f t="shared" si="4"/>
        <v/>
      </c>
      <c r="H17" s="80"/>
    </row>
    <row r="18" spans="1:8">
      <c r="A18">
        <v>17</v>
      </c>
      <c r="B18" s="1"/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 t="str">
        <f t="shared" si="4"/>
        <v/>
      </c>
      <c r="H18" s="80"/>
    </row>
    <row r="19" spans="1:8">
      <c r="A19">
        <v>18</v>
      </c>
      <c r="B19" s="1"/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 t="str">
        <f t="shared" si="4"/>
        <v/>
      </c>
      <c r="H19" s="80"/>
    </row>
    <row r="20" spans="1:8">
      <c r="A20">
        <v>19</v>
      </c>
      <c r="B20" s="1"/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 t="str">
        <f t="shared" si="4"/>
        <v/>
      </c>
      <c r="H20" s="80"/>
    </row>
    <row r="21" spans="1:8">
      <c r="A21">
        <v>20</v>
      </c>
      <c r="B21" s="1"/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 t="str">
        <f t="shared" si="4"/>
        <v/>
      </c>
      <c r="H21" s="80"/>
    </row>
    <row r="22" spans="1:8">
      <c r="F22" t="s">
        <v>89</v>
      </c>
      <c r="G22" s="107">
        <f>SUM(G2:G21)</f>
        <v>1500</v>
      </c>
      <c r="H22" s="107"/>
    </row>
    <row r="24" spans="1:8">
      <c r="E24" s="102" t="s">
        <v>15</v>
      </c>
      <c r="F24" s="103"/>
      <c r="G24" s="106"/>
      <c r="H24" s="104"/>
    </row>
    <row r="25" spans="1:8">
      <c r="E25" s="99" t="s">
        <v>96</v>
      </c>
      <c r="F25" s="100"/>
      <c r="G25" s="106">
        <f>SUMIF($E$2:$E$21,E25,$G$2:$G$21)</f>
        <v>1500</v>
      </c>
      <c r="H25" s="101"/>
    </row>
    <row r="26" spans="1:8">
      <c r="E26" s="99" t="s">
        <v>97</v>
      </c>
      <c r="F26" s="100"/>
      <c r="G26" s="106">
        <f t="shared" ref="G26:G30" si="5">SUMIF($E$2:$E$21,E26,$G$2:$G$21)</f>
        <v>0</v>
      </c>
      <c r="H26" s="101"/>
    </row>
    <row r="27" spans="1:8">
      <c r="E27" s="99" t="s">
        <v>98</v>
      </c>
      <c r="F27" s="100"/>
      <c r="G27" s="106">
        <f t="shared" si="5"/>
        <v>0</v>
      </c>
      <c r="H27" s="101"/>
    </row>
    <row r="28" spans="1:8">
      <c r="E28" s="99" t="s">
        <v>99</v>
      </c>
      <c r="F28" s="100"/>
      <c r="G28" s="106">
        <f t="shared" si="5"/>
        <v>0</v>
      </c>
      <c r="H28" s="101"/>
    </row>
    <row r="29" spans="1:8">
      <c r="E29" s="99" t="s">
        <v>100</v>
      </c>
      <c r="F29" s="100"/>
      <c r="G29" s="106">
        <f t="shared" si="5"/>
        <v>0</v>
      </c>
      <c r="H29" s="101"/>
    </row>
    <row r="30" spans="1:8">
      <c r="E30" s="99"/>
      <c r="F30" s="100"/>
      <c r="G30" s="106">
        <f t="shared" si="5"/>
        <v>0</v>
      </c>
      <c r="H30" s="101"/>
    </row>
    <row r="31" spans="1:8">
      <c r="E31" s="99"/>
      <c r="F31" s="100"/>
      <c r="G31" s="106">
        <f>SUM(G25:G30)</f>
        <v>1500</v>
      </c>
      <c r="H31" s="101"/>
    </row>
    <row r="39" spans="1:8">
      <c r="A39" s="108" t="s">
        <v>94</v>
      </c>
    </row>
    <row r="40" spans="1:8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</row>
    <row r="41" spans="1:8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IF(E41="","",出納帳!F3)</f>
        <v/>
      </c>
      <c r="G41" s="105" t="str">
        <f>IF(F41="","",出納帳!G3)</f>
        <v/>
      </c>
      <c r="H41" s="98"/>
    </row>
    <row r="42" spans="1:8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IF(E42="","",出納帳!F4)</f>
        <v/>
      </c>
      <c r="G42" s="105" t="str">
        <f>IF(F42="","",出納帳!G4)</f>
        <v/>
      </c>
      <c r="H42" s="98"/>
    </row>
    <row r="43" spans="1:8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IF(E43="","",出納帳!F5)</f>
        <v/>
      </c>
      <c r="G43" s="105" t="str">
        <f>IF(F43="","",出納帳!G5)</f>
        <v/>
      </c>
      <c r="H43" s="98"/>
    </row>
    <row r="44" spans="1:8">
      <c r="A44" s="98">
        <f>IF(D44="","",出納帳!A6)</f>
        <v>4</v>
      </c>
      <c r="B44" s="12">
        <f t="shared" si="6"/>
        <v>1</v>
      </c>
      <c r="C44" s="96">
        <f>IF(D44="","",出納帳!C6)</f>
        <v>43194</v>
      </c>
      <c r="D44" s="12" t="str">
        <f>IF($A$39=出納帳!D6,出納帳!D6,"")</f>
        <v>福祉活動助成金</v>
      </c>
      <c r="E44" s="96" t="str">
        <f>IF(D44="","",出納帳!E6)</f>
        <v>助成金</v>
      </c>
      <c r="F44" s="96" t="str">
        <f>IF(E44="","",出納帳!F6)</f>
        <v>（例）</v>
      </c>
      <c r="G44" s="105">
        <f>IF(F44="","",出納帳!G6)</f>
        <v>1500</v>
      </c>
      <c r="H44" s="98"/>
    </row>
    <row r="45" spans="1:8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IF(E45="","",出納帳!F7)</f>
        <v/>
      </c>
      <c r="G45" s="105" t="str">
        <f>IF(F45="","",出納帳!G7)</f>
        <v/>
      </c>
      <c r="H45" s="98"/>
    </row>
    <row r="46" spans="1:8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IF(E46="","",出納帳!F8)</f>
        <v/>
      </c>
      <c r="G46" s="105" t="str">
        <f>IF(F46="","",出納帳!G8)</f>
        <v/>
      </c>
      <c r="H46" s="98"/>
    </row>
    <row r="47" spans="1:8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IF(E47="","",出納帳!F9)</f>
        <v/>
      </c>
      <c r="G47" s="105" t="str">
        <f>IF(F47="","",出納帳!G9)</f>
        <v/>
      </c>
      <c r="H47" s="98"/>
    </row>
    <row r="48" spans="1:8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IF(E48="","",出納帳!F10)</f>
        <v/>
      </c>
      <c r="G48" s="105" t="str">
        <f>IF(F48="","",出納帳!G10)</f>
        <v/>
      </c>
      <c r="H48" s="98"/>
    </row>
    <row r="49" spans="1:8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IF(E49="","",出納帳!F11)</f>
        <v/>
      </c>
      <c r="G49" s="105" t="str">
        <f>IF(F49="","",出納帳!G11)</f>
        <v/>
      </c>
      <c r="H49" s="98"/>
    </row>
    <row r="50" spans="1:8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IF(E50="","",出納帳!F12)</f>
        <v/>
      </c>
      <c r="G50" s="105" t="str">
        <f>IF(F50="","",出納帳!G12)</f>
        <v/>
      </c>
      <c r="H50" s="98"/>
    </row>
    <row r="51" spans="1:8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IF(E51="","",出納帳!F13)</f>
        <v/>
      </c>
      <c r="G51" s="105" t="str">
        <f>IF(F51="","",出納帳!G13)</f>
        <v/>
      </c>
      <c r="H51" s="98"/>
    </row>
    <row r="52" spans="1:8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IF(E52="","",出納帳!F14)</f>
        <v/>
      </c>
      <c r="G52" s="105" t="str">
        <f>IF(F52="","",出納帳!G14)</f>
        <v/>
      </c>
      <c r="H52" s="98"/>
    </row>
    <row r="53" spans="1:8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IF(E53="","",出納帳!F15)</f>
        <v/>
      </c>
      <c r="G53" s="105" t="str">
        <f>IF(F53="","",出納帳!G15)</f>
        <v/>
      </c>
      <c r="H53" s="98"/>
    </row>
    <row r="54" spans="1:8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IF(E54="","",出納帳!F16)</f>
        <v/>
      </c>
      <c r="G54" s="105" t="str">
        <f>IF(F54="","",出納帳!G16)</f>
        <v/>
      </c>
      <c r="H54" s="98"/>
    </row>
    <row r="55" spans="1:8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IF(E55="","",出納帳!F17)</f>
        <v/>
      </c>
      <c r="G55" s="105" t="str">
        <f>IF(F55="","",出納帳!G17)</f>
        <v/>
      </c>
      <c r="H55" s="98"/>
    </row>
    <row r="56" spans="1:8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IF(E56="","",出納帳!F18)</f>
        <v/>
      </c>
      <c r="G56" s="105" t="str">
        <f>IF(F56="","",出納帳!G18)</f>
        <v/>
      </c>
      <c r="H56" s="98"/>
    </row>
    <row r="57" spans="1:8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IF(E57="","",出納帳!F19)</f>
        <v/>
      </c>
      <c r="G57" s="105" t="str">
        <f>IF(F57="","",出納帳!G19)</f>
        <v/>
      </c>
      <c r="H57" s="98"/>
    </row>
    <row r="58" spans="1:8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IF(E58="","",出納帳!F20)</f>
        <v/>
      </c>
      <c r="G58" s="105" t="str">
        <f>IF(F58="","",出納帳!G20)</f>
        <v/>
      </c>
      <c r="H58" s="98"/>
    </row>
    <row r="59" spans="1:8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IF(E59="","",出納帳!F21)</f>
        <v/>
      </c>
      <c r="G59" s="105" t="str">
        <f>IF(F59="","",出納帳!G21)</f>
        <v/>
      </c>
      <c r="H59" s="98"/>
    </row>
    <row r="60" spans="1:8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IF(E60="","",出納帳!F22)</f>
        <v/>
      </c>
      <c r="G60" s="105" t="str">
        <f>IF(F60="","",出納帳!G22)</f>
        <v/>
      </c>
      <c r="H60" s="98"/>
    </row>
    <row r="61" spans="1:8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IF(E61="","",出納帳!F23)</f>
        <v/>
      </c>
      <c r="G61" s="105" t="str">
        <f>IF(F61="","",出納帳!G23)</f>
        <v/>
      </c>
      <c r="H61" s="98"/>
    </row>
    <row r="62" spans="1:8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IF(E62="","",出納帳!F24)</f>
        <v/>
      </c>
      <c r="G62" s="105" t="str">
        <f>IF(F62="","",出納帳!G24)</f>
        <v/>
      </c>
      <c r="H62" s="98"/>
    </row>
    <row r="63" spans="1:8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IF(E63="","",出納帳!F25)</f>
        <v/>
      </c>
      <c r="G63" s="105" t="str">
        <f>IF(F63="","",出納帳!G25)</f>
        <v/>
      </c>
      <c r="H63" s="98"/>
    </row>
    <row r="64" spans="1:8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IF(E64="","",出納帳!F26)</f>
        <v/>
      </c>
      <c r="G64" s="105" t="str">
        <f>IF(F64="","",出納帳!G26)</f>
        <v/>
      </c>
      <c r="H64" s="98"/>
    </row>
    <row r="65" spans="1:8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IF(E65="","",出納帳!F27)</f>
        <v/>
      </c>
      <c r="G65" s="105" t="str">
        <f>IF(F65="","",出納帳!G27)</f>
        <v/>
      </c>
      <c r="H65" s="98"/>
    </row>
    <row r="66" spans="1:8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IF(E66="","",出納帳!F28)</f>
        <v/>
      </c>
      <c r="G66" s="105" t="str">
        <f>IF(F66="","",出納帳!G28)</f>
        <v/>
      </c>
      <c r="H66" s="98"/>
    </row>
    <row r="67" spans="1:8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IF(E67="","",出納帳!F29)</f>
        <v/>
      </c>
      <c r="G67" s="105" t="str">
        <f>IF(F67="","",出納帳!G29)</f>
        <v/>
      </c>
      <c r="H67" s="98"/>
    </row>
    <row r="68" spans="1:8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IF(E68="","",出納帳!F30)</f>
        <v/>
      </c>
      <c r="G68" s="105" t="str">
        <f>IF(F68="","",出納帳!G30)</f>
        <v/>
      </c>
      <c r="H68" s="98"/>
    </row>
    <row r="69" spans="1:8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IF(E69="","",出納帳!F31)</f>
        <v/>
      </c>
      <c r="G69" s="105" t="str">
        <f>IF(F69="","",出納帳!G31)</f>
        <v/>
      </c>
      <c r="H69" s="98"/>
    </row>
    <row r="70" spans="1:8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IF(E70="","",出納帳!F32)</f>
        <v/>
      </c>
      <c r="G70" s="105" t="str">
        <f>IF(F70="","",出納帳!G32)</f>
        <v/>
      </c>
      <c r="H70" s="98"/>
    </row>
    <row r="71" spans="1:8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IF(E71="","",出納帳!F33)</f>
        <v/>
      </c>
      <c r="G71" s="105" t="str">
        <f>IF(F71="","",出納帳!G33)</f>
        <v/>
      </c>
      <c r="H71" s="98"/>
    </row>
    <row r="72" spans="1:8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IF(E72="","",出納帳!F34)</f>
        <v/>
      </c>
      <c r="G72" s="105" t="str">
        <f>IF(F72="","",出納帳!G34)</f>
        <v/>
      </c>
      <c r="H72" s="98"/>
    </row>
    <row r="73" spans="1:8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IF(E73="","",出納帳!F35)</f>
        <v/>
      </c>
      <c r="G73" s="105" t="str">
        <f>IF(F73="","",出納帳!G35)</f>
        <v/>
      </c>
      <c r="H73" s="98"/>
    </row>
    <row r="74" spans="1:8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IF(E74="","",出納帳!F36)</f>
        <v/>
      </c>
      <c r="G74" s="105" t="str">
        <f>IF(F74="","",出納帳!G36)</f>
        <v/>
      </c>
      <c r="H74" s="98"/>
    </row>
    <row r="75" spans="1:8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IF(E75="","",出納帳!F37)</f>
        <v/>
      </c>
      <c r="G75" s="105" t="str">
        <f>IF(F75="","",出納帳!G37)</f>
        <v/>
      </c>
      <c r="H75" s="98"/>
    </row>
    <row r="76" spans="1:8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IF(E76="","",出納帳!F38)</f>
        <v/>
      </c>
      <c r="G76" s="105" t="str">
        <f>IF(F76="","",出納帳!G38)</f>
        <v/>
      </c>
      <c r="H76" s="98"/>
    </row>
    <row r="77" spans="1:8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IF(E77="","",出納帳!F39)</f>
        <v/>
      </c>
      <c r="G77" s="105" t="str">
        <f>IF(F77="","",出納帳!G39)</f>
        <v/>
      </c>
      <c r="H77" s="98"/>
    </row>
    <row r="78" spans="1:8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IF(E78="","",出納帳!F40)</f>
        <v/>
      </c>
      <c r="G78" s="105" t="str">
        <f>IF(F78="","",出納帳!G40)</f>
        <v/>
      </c>
      <c r="H78" s="98"/>
    </row>
    <row r="79" spans="1:8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IF(E79="","",出納帳!F41)</f>
        <v/>
      </c>
      <c r="G79" s="105" t="str">
        <f>IF(F79="","",出納帳!G41)</f>
        <v/>
      </c>
      <c r="H79" s="98"/>
    </row>
    <row r="80" spans="1:8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IF(E80="","",出納帳!F42)</f>
        <v/>
      </c>
      <c r="G80" s="105" t="str">
        <f>IF(F80="","",出納帳!G42)</f>
        <v/>
      </c>
      <c r="H80" s="98"/>
    </row>
    <row r="81" spans="1:8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IF(E81="","",出納帳!F43)</f>
        <v/>
      </c>
      <c r="G81" s="105" t="str">
        <f>IF(F81="","",出納帳!G43)</f>
        <v/>
      </c>
      <c r="H81" s="98"/>
    </row>
    <row r="82" spans="1:8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IF(E82="","",出納帳!F44)</f>
        <v/>
      </c>
      <c r="G82" s="105" t="str">
        <f>IF(F82="","",出納帳!G44)</f>
        <v/>
      </c>
      <c r="H82" s="98"/>
    </row>
    <row r="83" spans="1:8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IF(E83="","",出納帳!F45)</f>
        <v/>
      </c>
      <c r="G83" s="105" t="str">
        <f>IF(F83="","",出納帳!G45)</f>
        <v/>
      </c>
      <c r="H83" s="98"/>
    </row>
    <row r="84" spans="1:8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IF(E84="","",出納帳!F46)</f>
        <v/>
      </c>
      <c r="G84" s="105" t="str">
        <f>IF(F84="","",出納帳!G46)</f>
        <v/>
      </c>
      <c r="H84" s="98"/>
    </row>
    <row r="85" spans="1:8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IF(E85="","",出納帳!F47)</f>
        <v/>
      </c>
      <c r="G85" s="105" t="str">
        <f>IF(F85="","",出納帳!G47)</f>
        <v/>
      </c>
      <c r="H85" s="98"/>
    </row>
    <row r="86" spans="1:8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IF(E86="","",出納帳!F48)</f>
        <v/>
      </c>
      <c r="G86" s="105" t="str">
        <f>IF(F86="","",出納帳!G48)</f>
        <v/>
      </c>
      <c r="H86" s="98"/>
    </row>
    <row r="87" spans="1:8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IF(E87="","",出納帳!F49)</f>
        <v/>
      </c>
      <c r="G87" s="105" t="str">
        <f>IF(F87="","",出納帳!G49)</f>
        <v/>
      </c>
      <c r="H87" s="98"/>
    </row>
    <row r="88" spans="1:8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IF(E88="","",出納帳!F50)</f>
        <v/>
      </c>
      <c r="G88" s="105" t="str">
        <f>IF(F88="","",出納帳!G50)</f>
        <v/>
      </c>
      <c r="H88" s="98"/>
    </row>
    <row r="89" spans="1:8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IF(E89="","",出納帳!F51)</f>
        <v/>
      </c>
      <c r="G89" s="105" t="str">
        <f>IF(F89="","",出納帳!G51)</f>
        <v/>
      </c>
      <c r="H89" s="98"/>
    </row>
    <row r="90" spans="1:8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IF(E90="","",出納帳!F52)</f>
        <v/>
      </c>
      <c r="G90" s="105" t="str">
        <f>IF(F90="","",出納帳!G52)</f>
        <v/>
      </c>
      <c r="H90" s="98"/>
    </row>
    <row r="91" spans="1:8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IF(E91="","",出納帳!F53)</f>
        <v/>
      </c>
      <c r="G91" s="105" t="str">
        <f>IF(F91="","",出納帳!G53)</f>
        <v/>
      </c>
      <c r="H91" s="98"/>
    </row>
    <row r="92" spans="1:8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IF(E92="","",出納帳!F54)</f>
        <v/>
      </c>
      <c r="G92" s="105" t="str">
        <f>IF(F92="","",出納帳!G54)</f>
        <v/>
      </c>
      <c r="H92" s="98"/>
    </row>
    <row r="93" spans="1:8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IF(E93="","",出納帳!F55)</f>
        <v/>
      </c>
      <c r="G93" s="105" t="str">
        <f>IF(F93="","",出納帳!G55)</f>
        <v/>
      </c>
      <c r="H93" s="98"/>
    </row>
    <row r="94" spans="1:8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IF(E94="","",出納帳!F56)</f>
        <v/>
      </c>
      <c r="G94" s="105" t="str">
        <f>IF(F94="","",出納帳!G56)</f>
        <v/>
      </c>
      <c r="H94" s="98"/>
    </row>
    <row r="95" spans="1:8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IF(E95="","",出納帳!F57)</f>
        <v/>
      </c>
      <c r="G95" s="105" t="str">
        <f>IF(F95="","",出納帳!G57)</f>
        <v/>
      </c>
      <c r="H95" s="98"/>
    </row>
    <row r="96" spans="1:8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IF(E96="","",出納帳!F58)</f>
        <v/>
      </c>
      <c r="G96" s="105" t="str">
        <f>IF(F96="","",出納帳!G58)</f>
        <v/>
      </c>
      <c r="H96" s="98"/>
    </row>
    <row r="97" spans="1:8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IF(E97="","",出納帳!F59)</f>
        <v/>
      </c>
      <c r="G97" s="105" t="str">
        <f>IF(F97="","",出納帳!G59)</f>
        <v/>
      </c>
      <c r="H97" s="98"/>
    </row>
    <row r="98" spans="1:8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IF(E98="","",出納帳!F60)</f>
        <v/>
      </c>
      <c r="G98" s="105" t="str">
        <f>IF(F98="","",出納帳!G60)</f>
        <v/>
      </c>
      <c r="H98" s="98"/>
    </row>
    <row r="99" spans="1:8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IF(E99="","",出納帳!F61)</f>
        <v/>
      </c>
      <c r="G99" s="105" t="str">
        <f>IF(F99="","",出納帳!G61)</f>
        <v/>
      </c>
      <c r="H99" s="98"/>
    </row>
    <row r="100" spans="1:8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IF(E100="","",出納帳!F62)</f>
        <v/>
      </c>
      <c r="G100" s="105" t="str">
        <f>IF(F100="","",出納帳!G62)</f>
        <v/>
      </c>
      <c r="H100" s="98"/>
    </row>
    <row r="101" spans="1:8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IF(E101="","",出納帳!F63)</f>
        <v/>
      </c>
      <c r="G101" s="105" t="str">
        <f>IF(F101="","",出納帳!G63)</f>
        <v/>
      </c>
      <c r="H101" s="98"/>
    </row>
    <row r="102" spans="1:8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IF(E102="","",出納帳!F64)</f>
        <v/>
      </c>
      <c r="G102" s="105" t="str">
        <f>IF(F102="","",出納帳!G64)</f>
        <v/>
      </c>
      <c r="H102" s="98"/>
    </row>
    <row r="103" spans="1:8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IF(E103="","",出納帳!F65)</f>
        <v/>
      </c>
      <c r="G103" s="105" t="str">
        <f>IF(F103="","",出納帳!G65)</f>
        <v/>
      </c>
      <c r="H103" s="98"/>
    </row>
    <row r="104" spans="1:8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IF(E104="","",出納帳!F66)</f>
        <v/>
      </c>
      <c r="G104" s="105" t="str">
        <f>IF(F104="","",出納帳!G66)</f>
        <v/>
      </c>
      <c r="H104" s="98"/>
    </row>
    <row r="105" spans="1:8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IF(E105="","",出納帳!F67)</f>
        <v/>
      </c>
      <c r="G105" s="105" t="str">
        <f>IF(F105="","",出納帳!G67)</f>
        <v/>
      </c>
      <c r="H105" s="98"/>
    </row>
    <row r="106" spans="1:8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IF(E106="","",出納帳!F68)</f>
        <v/>
      </c>
      <c r="G106" s="105" t="str">
        <f>IF(F106="","",出納帳!G68)</f>
        <v/>
      </c>
      <c r="H106" s="98"/>
    </row>
    <row r="107" spans="1:8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IF(E107="","",出納帳!F69)</f>
        <v/>
      </c>
      <c r="G107" s="105" t="str">
        <f>IF(F107="","",出納帳!G69)</f>
        <v/>
      </c>
      <c r="H107" s="98"/>
    </row>
    <row r="108" spans="1:8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IF(E108="","",出納帳!F70)</f>
        <v/>
      </c>
      <c r="G108" s="105" t="str">
        <f>IF(F108="","",出納帳!G70)</f>
        <v/>
      </c>
      <c r="H108" s="98"/>
    </row>
    <row r="109" spans="1:8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IF(E109="","",出納帳!F71)</f>
        <v/>
      </c>
      <c r="G109" s="105" t="str">
        <f>IF(F109="","",出納帳!G71)</f>
        <v/>
      </c>
      <c r="H109" s="98"/>
    </row>
    <row r="110" spans="1:8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IF(E110="","",出納帳!F72)</f>
        <v/>
      </c>
      <c r="G110" s="105" t="str">
        <f>IF(F110="","",出納帳!G72)</f>
        <v/>
      </c>
      <c r="H110" s="98"/>
    </row>
    <row r="111" spans="1:8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IF(E111="","",出納帳!F73)</f>
        <v/>
      </c>
      <c r="G111" s="105" t="str">
        <f>IF(F111="","",出納帳!G73)</f>
        <v/>
      </c>
      <c r="H111" s="98"/>
    </row>
    <row r="112" spans="1:8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IF(E112="","",出納帳!F74)</f>
        <v/>
      </c>
      <c r="G112" s="105" t="str">
        <f>IF(F112="","",出納帳!G74)</f>
        <v/>
      </c>
      <c r="H112" s="98"/>
    </row>
    <row r="113" spans="1:8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IF(E113="","",出納帳!F75)</f>
        <v/>
      </c>
      <c r="G113" s="105" t="str">
        <f>IF(F113="","",出納帳!G75)</f>
        <v/>
      </c>
      <c r="H113" s="98"/>
    </row>
    <row r="114" spans="1:8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IF(E114="","",出納帳!F76)</f>
        <v/>
      </c>
      <c r="G114" s="105" t="str">
        <f>IF(F114="","",出納帳!G76)</f>
        <v/>
      </c>
      <c r="H114" s="98"/>
    </row>
    <row r="115" spans="1:8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IF(E115="","",出納帳!F77)</f>
        <v/>
      </c>
      <c r="G115" s="105" t="str">
        <f>IF(F115="","",出納帳!G77)</f>
        <v/>
      </c>
      <c r="H115" s="98"/>
    </row>
    <row r="116" spans="1:8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IF(E116="","",出納帳!F78)</f>
        <v/>
      </c>
      <c r="G116" s="105" t="str">
        <f>IF(F116="","",出納帳!G78)</f>
        <v/>
      </c>
      <c r="H116" s="98"/>
    </row>
    <row r="117" spans="1:8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IF(E117="","",出納帳!F79)</f>
        <v/>
      </c>
      <c r="G117" s="105" t="str">
        <f>IF(F117="","",出納帳!G79)</f>
        <v/>
      </c>
      <c r="H117" s="98"/>
    </row>
    <row r="118" spans="1:8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IF(E118="","",出納帳!F80)</f>
        <v/>
      </c>
      <c r="G118" s="105" t="str">
        <f>IF(F118="","",出納帳!G80)</f>
        <v/>
      </c>
      <c r="H118" s="98"/>
    </row>
    <row r="119" spans="1:8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IF(E119="","",出納帳!F81)</f>
        <v/>
      </c>
      <c r="G119" s="105" t="str">
        <f>IF(F119="","",出納帳!G81)</f>
        <v/>
      </c>
      <c r="H119" s="98"/>
    </row>
    <row r="120" spans="1:8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IF(E120="","",出納帳!F82)</f>
        <v/>
      </c>
      <c r="G120" s="105" t="str">
        <f>IF(F120="","",出納帳!G82)</f>
        <v/>
      </c>
      <c r="H120" s="98"/>
    </row>
    <row r="121" spans="1:8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IF(E121="","",出納帳!F83)</f>
        <v/>
      </c>
      <c r="G121" s="105" t="str">
        <f>IF(F121="","",出納帳!G83)</f>
        <v/>
      </c>
      <c r="H121" s="98"/>
    </row>
    <row r="122" spans="1:8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IF(E122="","",出納帳!F84)</f>
        <v/>
      </c>
      <c r="G122" s="105" t="str">
        <f>IF(F122="","",出納帳!G84)</f>
        <v/>
      </c>
      <c r="H122" s="98"/>
    </row>
    <row r="123" spans="1:8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IF(E123="","",出納帳!F85)</f>
        <v/>
      </c>
      <c r="G123" s="105" t="str">
        <f>IF(F123="","",出納帳!G85)</f>
        <v/>
      </c>
      <c r="H123" s="98"/>
    </row>
    <row r="124" spans="1:8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IF(E124="","",出納帳!F86)</f>
        <v/>
      </c>
      <c r="G124" s="105" t="str">
        <f>IF(F124="","",出納帳!G86)</f>
        <v/>
      </c>
      <c r="H124" s="98"/>
    </row>
    <row r="125" spans="1:8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IF(E125="","",出納帳!F87)</f>
        <v/>
      </c>
      <c r="G125" s="105" t="str">
        <f>IF(F125="","",出納帳!G87)</f>
        <v/>
      </c>
      <c r="H125" s="98"/>
    </row>
    <row r="126" spans="1:8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IF(E126="","",出納帳!F88)</f>
        <v/>
      </c>
      <c r="G126" s="105" t="str">
        <f>IF(F126="","",出納帳!G88)</f>
        <v/>
      </c>
      <c r="H126" s="98"/>
    </row>
    <row r="127" spans="1:8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IF(E127="","",出納帳!F89)</f>
        <v/>
      </c>
      <c r="G127" s="105" t="str">
        <f>IF(F127="","",出納帳!G89)</f>
        <v/>
      </c>
      <c r="H127" s="98"/>
    </row>
    <row r="128" spans="1:8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IF(E128="","",出納帳!F90)</f>
        <v/>
      </c>
      <c r="G128" s="105" t="str">
        <f>IF(F128="","",出納帳!G90)</f>
        <v/>
      </c>
      <c r="H128" s="98"/>
    </row>
    <row r="129" spans="1:8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IF(E129="","",出納帳!F91)</f>
        <v/>
      </c>
      <c r="G129" s="105" t="str">
        <f>IF(F129="","",出納帳!G91)</f>
        <v/>
      </c>
      <c r="H129" s="98"/>
    </row>
    <row r="130" spans="1:8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IF(E130="","",出納帳!F92)</f>
        <v/>
      </c>
      <c r="G130" s="105" t="str">
        <f>IF(F130="","",出納帳!G92)</f>
        <v/>
      </c>
      <c r="H130" s="98"/>
    </row>
    <row r="131" spans="1:8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IF(E131="","",出納帳!F93)</f>
        <v/>
      </c>
      <c r="G131" s="105" t="str">
        <f>IF(F131="","",出納帳!G93)</f>
        <v/>
      </c>
      <c r="H131" s="98"/>
    </row>
    <row r="132" spans="1:8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IF(E132="","",出納帳!F94)</f>
        <v/>
      </c>
      <c r="G132" s="105" t="str">
        <f>IF(F132="","",出納帳!G94)</f>
        <v/>
      </c>
      <c r="H132" s="98"/>
    </row>
    <row r="133" spans="1:8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IF(E133="","",出納帳!F95)</f>
        <v/>
      </c>
      <c r="G133" s="105" t="str">
        <f>IF(F133="","",出納帳!G95)</f>
        <v/>
      </c>
      <c r="H133" s="98"/>
    </row>
    <row r="134" spans="1:8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IF(E134="","",出納帳!F96)</f>
        <v/>
      </c>
      <c r="G134" s="105" t="str">
        <f>IF(F134="","",出納帳!G96)</f>
        <v/>
      </c>
      <c r="H134" s="98"/>
    </row>
    <row r="135" spans="1:8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IF(E135="","",出納帳!F97)</f>
        <v/>
      </c>
      <c r="G135" s="105" t="str">
        <f>IF(F135="","",出納帳!G97)</f>
        <v/>
      </c>
      <c r="H135" s="98"/>
    </row>
    <row r="136" spans="1:8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IF(E136="","",出納帳!F98)</f>
        <v/>
      </c>
      <c r="G136" s="105" t="str">
        <f>IF(F136="","",出納帳!G98)</f>
        <v/>
      </c>
      <c r="H136" s="98"/>
    </row>
    <row r="137" spans="1:8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IF(E137="","",出納帳!F99)</f>
        <v/>
      </c>
      <c r="G137" s="105" t="str">
        <f>IF(F137="","",出納帳!G99)</f>
        <v/>
      </c>
      <c r="H137" s="98"/>
    </row>
    <row r="138" spans="1:8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IF(E138="","",出納帳!F100)</f>
        <v/>
      </c>
      <c r="G138" s="105" t="str">
        <f>IF(F138="","",出納帳!G100)</f>
        <v/>
      </c>
      <c r="H138" s="98"/>
    </row>
    <row r="139" spans="1:8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IF(E139="","",出納帳!F101)</f>
        <v/>
      </c>
      <c r="G139" s="105" t="str">
        <f>IF(F139="","",出納帳!G101)</f>
        <v/>
      </c>
      <c r="H139" s="98"/>
    </row>
    <row r="140" spans="1:8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IF(E140="","",出納帳!F102)</f>
        <v/>
      </c>
      <c r="G140" s="105" t="str">
        <f>IF(F140="","",出納帳!G102)</f>
        <v/>
      </c>
      <c r="H140" s="98"/>
    </row>
    <row r="141" spans="1:8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IF(E141="","",出納帳!F103)</f>
        <v/>
      </c>
      <c r="G141" s="105" t="str">
        <f>IF(F141="","",出納帳!G103)</f>
        <v/>
      </c>
      <c r="H141" s="98"/>
    </row>
    <row r="142" spans="1:8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IF(E142="","",出納帳!F104)</f>
        <v/>
      </c>
      <c r="G142" s="105" t="str">
        <f>IF(F142="","",出納帳!G104)</f>
        <v/>
      </c>
      <c r="H142" s="98"/>
    </row>
    <row r="143" spans="1:8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IF(E143="","",出納帳!F105)</f>
        <v/>
      </c>
      <c r="G143" s="105" t="str">
        <f>IF(F143="","",出納帳!G105)</f>
        <v/>
      </c>
      <c r="H143" s="98"/>
    </row>
    <row r="144" spans="1:8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IF(E144="","",出納帳!F106)</f>
        <v/>
      </c>
      <c r="G144" s="105" t="str">
        <f>IF(F144="","",出納帳!G106)</f>
        <v/>
      </c>
      <c r="H144" s="98"/>
    </row>
    <row r="145" spans="1:8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IF(E145="","",出納帳!F107)</f>
        <v/>
      </c>
      <c r="G145" s="105" t="str">
        <f>IF(F145="","",出納帳!G107)</f>
        <v/>
      </c>
      <c r="H145" s="98"/>
    </row>
    <row r="146" spans="1:8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IF(E146="","",出納帳!F108)</f>
        <v/>
      </c>
      <c r="G146" s="105" t="str">
        <f>IF(F146="","",出納帳!G108)</f>
        <v/>
      </c>
      <c r="H146" s="98"/>
    </row>
    <row r="147" spans="1:8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IF(E147="","",出納帳!F109)</f>
        <v/>
      </c>
      <c r="G147" s="105" t="str">
        <f>IF(F147="","",出納帳!G109)</f>
        <v/>
      </c>
      <c r="H147" s="98"/>
    </row>
    <row r="148" spans="1:8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IF(E148="","",出納帳!F110)</f>
        <v/>
      </c>
      <c r="G148" s="105" t="str">
        <f>IF(F148="","",出納帳!G110)</f>
        <v/>
      </c>
      <c r="H148" s="98"/>
    </row>
    <row r="149" spans="1:8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IF(E149="","",出納帳!F111)</f>
        <v/>
      </c>
      <c r="G149" s="105" t="str">
        <f>IF(F149="","",出納帳!G111)</f>
        <v/>
      </c>
      <c r="H149" s="98"/>
    </row>
    <row r="150" spans="1:8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IF(E150="","",出納帳!F112)</f>
        <v/>
      </c>
      <c r="G150" s="105" t="str">
        <f>IF(F150="","",出納帳!G112)</f>
        <v/>
      </c>
      <c r="H150" s="98"/>
    </row>
    <row r="151" spans="1:8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IF(E151="","",出納帳!F113)</f>
        <v/>
      </c>
      <c r="G151" s="105" t="str">
        <f>IF(F151="","",出納帳!G113)</f>
        <v/>
      </c>
      <c r="H151" s="98"/>
    </row>
    <row r="152" spans="1:8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IF(E152="","",出納帳!F114)</f>
        <v/>
      </c>
      <c r="G152" s="105" t="str">
        <f>IF(F152="","",出納帳!G114)</f>
        <v/>
      </c>
      <c r="H152" s="98"/>
    </row>
    <row r="153" spans="1:8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IF(E153="","",出納帳!F115)</f>
        <v/>
      </c>
      <c r="G153" s="105" t="str">
        <f>IF(F153="","",出納帳!G115)</f>
        <v/>
      </c>
      <c r="H153" s="98"/>
    </row>
    <row r="154" spans="1:8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IF(E154="","",出納帳!F116)</f>
        <v/>
      </c>
      <c r="G154" s="105" t="str">
        <f>IF(F154="","",出納帳!G116)</f>
        <v/>
      </c>
      <c r="H154" s="98"/>
    </row>
    <row r="155" spans="1:8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IF(E155="","",出納帳!F117)</f>
        <v/>
      </c>
      <c r="G155" s="105" t="str">
        <f>IF(F155="","",出納帳!G117)</f>
        <v/>
      </c>
      <c r="H155" s="98"/>
    </row>
    <row r="156" spans="1:8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IF(E156="","",出納帳!F118)</f>
        <v/>
      </c>
      <c r="G156" s="105" t="str">
        <f>IF(F156="","",出納帳!G118)</f>
        <v/>
      </c>
      <c r="H156" s="98"/>
    </row>
    <row r="157" spans="1:8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IF(E157="","",出納帳!F119)</f>
        <v/>
      </c>
      <c r="G157" s="105" t="str">
        <f>IF(F157="","",出納帳!G119)</f>
        <v/>
      </c>
      <c r="H157" s="98"/>
    </row>
    <row r="158" spans="1:8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IF(E158="","",出納帳!F120)</f>
        <v/>
      </c>
      <c r="G158" s="105" t="str">
        <f>IF(F158="","",出納帳!G120)</f>
        <v/>
      </c>
      <c r="H158" s="98"/>
    </row>
    <row r="159" spans="1:8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IF(E159="","",出納帳!F121)</f>
        <v/>
      </c>
      <c r="G159" s="105" t="str">
        <f>IF(F159="","",出納帳!G121)</f>
        <v/>
      </c>
      <c r="H159" s="98"/>
    </row>
    <row r="160" spans="1:8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IF(E160="","",出納帳!F122)</f>
        <v/>
      </c>
      <c r="G160" s="105" t="str">
        <f>IF(F160="","",出納帳!G122)</f>
        <v/>
      </c>
      <c r="H160" s="98"/>
    </row>
    <row r="161" spans="1:8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IF(E161="","",出納帳!F123)</f>
        <v/>
      </c>
      <c r="G161" s="105" t="str">
        <f>IF(F161="","",出納帳!G123)</f>
        <v/>
      </c>
      <c r="H161" s="98"/>
    </row>
    <row r="162" spans="1:8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IF(E162="","",出納帳!F124)</f>
        <v/>
      </c>
      <c r="G162" s="105" t="str">
        <f>IF(F162="","",出納帳!G124)</f>
        <v/>
      </c>
      <c r="H162" s="98"/>
    </row>
    <row r="163" spans="1:8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IF(E163="","",出納帳!F125)</f>
        <v/>
      </c>
      <c r="G163" s="105" t="str">
        <f>IF(F163="","",出納帳!G125)</f>
        <v/>
      </c>
      <c r="H163" s="98"/>
    </row>
    <row r="164" spans="1:8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IF(E164="","",出納帳!F126)</f>
        <v/>
      </c>
      <c r="G164" s="105" t="str">
        <f>IF(F164="","",出納帳!G126)</f>
        <v/>
      </c>
      <c r="H164" s="98"/>
    </row>
    <row r="165" spans="1:8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IF(E165="","",出納帳!F127)</f>
        <v/>
      </c>
      <c r="G165" s="105" t="str">
        <f>IF(F165="","",出納帳!G127)</f>
        <v/>
      </c>
      <c r="H165" s="98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/>
  </sheetViews>
  <sheetFormatPr defaultRowHeight="13.5"/>
  <cols>
    <col min="1" max="2" width="4.625" customWidth="1"/>
    <col min="3" max="3" width="7.25" customWidth="1"/>
    <col min="4" max="4" width="14.625" customWidth="1"/>
    <col min="5" max="5" width="18.875" customWidth="1"/>
    <col min="6" max="6" width="22.75" customWidth="1"/>
    <col min="7" max="7" width="9" style="65"/>
  </cols>
  <sheetData>
    <row r="1" spans="1:8">
      <c r="A1" s="74"/>
      <c r="B1" s="1"/>
      <c r="C1" s="75" t="s">
        <v>14</v>
      </c>
      <c r="D1" s="74" t="s">
        <v>102</v>
      </c>
      <c r="E1" s="75" t="s">
        <v>15</v>
      </c>
      <c r="F1" s="76" t="s">
        <v>16</v>
      </c>
      <c r="G1" s="14" t="s">
        <v>6</v>
      </c>
      <c r="H1" s="15" t="s">
        <v>7</v>
      </c>
    </row>
    <row r="2" spans="1:8">
      <c r="A2">
        <v>1</v>
      </c>
      <c r="B2" s="1"/>
      <c r="C2" s="78">
        <f>IFERROR(VLOOKUP(A2,$B$41:$H$165,2,FALSE),"")</f>
        <v>43195</v>
      </c>
      <c r="D2" s="78" t="str">
        <f>IFERROR(VLOOKUP(A2,$B$41:$H$165,3,FALSE),"")</f>
        <v>雑収入</v>
      </c>
      <c r="E2" s="78" t="str">
        <f>IFERROR(VLOOKUP(A2,$B$41:$H$165,4,FALSE),"")</f>
        <v>助成金</v>
      </c>
      <c r="F2" s="78" t="str">
        <f>IFERROR(VLOOKUP(A2,$B$41:$H$165,5,FALSE),"")</f>
        <v>（例）</v>
      </c>
      <c r="G2" s="80">
        <f>IFERROR(VLOOKUP(A2,$B$41:$H$165,6,FALSE),"")</f>
        <v>100</v>
      </c>
      <c r="H2" s="80"/>
    </row>
    <row r="3" spans="1:8">
      <c r="A3">
        <v>2</v>
      </c>
      <c r="B3" s="1"/>
      <c r="C3" s="78" t="str">
        <f t="shared" ref="C3:C21" si="0">IFERROR(VLOOKUP(A3,$B$41:$H$165,2,FALSE),"")</f>
        <v/>
      </c>
      <c r="D3" s="78" t="str">
        <f t="shared" ref="D3:D21" si="1">IFERROR(VLOOKUP(A3,$B$41:$H$165,3,FALSE),"")</f>
        <v/>
      </c>
      <c r="E3" s="78" t="str">
        <f t="shared" ref="E3:E21" si="2">IFERROR(VLOOKUP(A3,$B$41:$H$165,4,FALSE),"")</f>
        <v/>
      </c>
      <c r="F3" s="78" t="str">
        <f t="shared" ref="F3:F21" si="3">IFERROR(VLOOKUP(A3,$B$41:$H$165,5,FALSE),"")</f>
        <v/>
      </c>
      <c r="G3" s="80" t="str">
        <f t="shared" ref="G3:G21" si="4">IFERROR(VLOOKUP(A3,$B$41:$H$165,6,FALSE),"")</f>
        <v/>
      </c>
      <c r="H3" s="80"/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 t="str">
        <f t="shared" si="4"/>
        <v/>
      </c>
      <c r="H4" s="80"/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 t="str">
        <f t="shared" si="4"/>
        <v/>
      </c>
      <c r="H5" s="80"/>
    </row>
    <row r="6" spans="1:8">
      <c r="A6">
        <v>5</v>
      </c>
      <c r="B6" s="1"/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 t="str">
        <f t="shared" si="4"/>
        <v/>
      </c>
      <c r="H6" s="80"/>
    </row>
    <row r="7" spans="1:8">
      <c r="A7">
        <v>6</v>
      </c>
      <c r="B7" s="1"/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 t="str">
        <f t="shared" si="4"/>
        <v/>
      </c>
      <c r="H7" s="80"/>
    </row>
    <row r="8" spans="1:8">
      <c r="A8">
        <v>7</v>
      </c>
      <c r="B8" s="1"/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 t="str">
        <f t="shared" si="4"/>
        <v/>
      </c>
      <c r="H8" s="80"/>
    </row>
    <row r="9" spans="1:8">
      <c r="A9">
        <v>8</v>
      </c>
      <c r="B9" s="1"/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 t="str">
        <f t="shared" si="4"/>
        <v/>
      </c>
      <c r="H9" s="80"/>
    </row>
    <row r="10" spans="1:8">
      <c r="A10">
        <v>9</v>
      </c>
      <c r="B10" s="1"/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 t="str">
        <f t="shared" si="4"/>
        <v/>
      </c>
      <c r="H10" s="80"/>
    </row>
    <row r="11" spans="1:8">
      <c r="A11">
        <v>10</v>
      </c>
      <c r="B11" s="1"/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 t="str">
        <f t="shared" si="4"/>
        <v/>
      </c>
      <c r="H11" s="80"/>
    </row>
    <row r="12" spans="1:8">
      <c r="A12">
        <v>11</v>
      </c>
      <c r="B12" s="1"/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 t="str">
        <f t="shared" si="4"/>
        <v/>
      </c>
      <c r="H12" s="80"/>
    </row>
    <row r="13" spans="1:8">
      <c r="A13">
        <v>12</v>
      </c>
      <c r="B13" s="1"/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 t="str">
        <f t="shared" si="4"/>
        <v/>
      </c>
      <c r="H13" s="80"/>
    </row>
    <row r="14" spans="1:8">
      <c r="A14">
        <v>13</v>
      </c>
      <c r="B14" s="1"/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 t="str">
        <f t="shared" si="4"/>
        <v/>
      </c>
      <c r="H14" s="80"/>
    </row>
    <row r="15" spans="1:8">
      <c r="A15">
        <v>14</v>
      </c>
      <c r="B15" s="1"/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 t="str">
        <f t="shared" si="4"/>
        <v/>
      </c>
      <c r="H15" s="80"/>
    </row>
    <row r="16" spans="1:8">
      <c r="A16">
        <v>15</v>
      </c>
      <c r="B16" s="1"/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 t="str">
        <f t="shared" si="4"/>
        <v/>
      </c>
      <c r="H16" s="80"/>
    </row>
    <row r="17" spans="1:8">
      <c r="A17">
        <v>16</v>
      </c>
      <c r="B17" s="1"/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 t="str">
        <f t="shared" si="4"/>
        <v/>
      </c>
      <c r="H17" s="80"/>
    </row>
    <row r="18" spans="1:8">
      <c r="A18">
        <v>17</v>
      </c>
      <c r="B18" s="1"/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 t="str">
        <f t="shared" si="4"/>
        <v/>
      </c>
      <c r="H18" s="80"/>
    </row>
    <row r="19" spans="1:8">
      <c r="A19">
        <v>18</v>
      </c>
      <c r="B19" s="1"/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 t="str">
        <f t="shared" si="4"/>
        <v/>
      </c>
      <c r="H19" s="80"/>
    </row>
    <row r="20" spans="1:8">
      <c r="A20">
        <v>19</v>
      </c>
      <c r="B20" s="1"/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 t="str">
        <f t="shared" si="4"/>
        <v/>
      </c>
      <c r="H20" s="80"/>
    </row>
    <row r="21" spans="1:8">
      <c r="A21">
        <v>20</v>
      </c>
      <c r="B21" s="1"/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 t="str">
        <f t="shared" si="4"/>
        <v/>
      </c>
      <c r="H21" s="80"/>
    </row>
    <row r="22" spans="1:8">
      <c r="F22" t="s">
        <v>89</v>
      </c>
      <c r="G22" s="107">
        <f>SUM(G2:G21)</f>
        <v>100</v>
      </c>
      <c r="H22" s="107"/>
    </row>
    <row r="24" spans="1:8">
      <c r="E24" s="102" t="s">
        <v>15</v>
      </c>
      <c r="F24" s="103"/>
      <c r="G24" s="106"/>
      <c r="H24" s="104"/>
    </row>
    <row r="25" spans="1:8">
      <c r="E25" s="99" t="s">
        <v>96</v>
      </c>
      <c r="F25" s="100"/>
      <c r="G25" s="106">
        <f>SUMIF($E$2:$E$21,E25,$G$2:$G$21)</f>
        <v>100</v>
      </c>
      <c r="H25" s="101"/>
    </row>
    <row r="26" spans="1:8">
      <c r="E26" s="99" t="s">
        <v>101</v>
      </c>
      <c r="F26" s="100"/>
      <c r="G26" s="106">
        <f t="shared" ref="G26:G30" si="5">SUMIF($E$2:$E$21,E26,$G$2:$G$21)</f>
        <v>0</v>
      </c>
      <c r="H26" s="101"/>
    </row>
    <row r="27" spans="1:8">
      <c r="E27" s="99" t="s">
        <v>103</v>
      </c>
      <c r="F27" s="100"/>
      <c r="G27" s="106">
        <f t="shared" si="5"/>
        <v>0</v>
      </c>
      <c r="H27" s="101"/>
    </row>
    <row r="28" spans="1:8">
      <c r="E28" s="99" t="s">
        <v>99</v>
      </c>
      <c r="F28" s="100"/>
      <c r="G28" s="106">
        <f t="shared" si="5"/>
        <v>0</v>
      </c>
      <c r="H28" s="101"/>
    </row>
    <row r="29" spans="1:8">
      <c r="E29" s="99" t="s">
        <v>100</v>
      </c>
      <c r="F29" s="100"/>
      <c r="G29" s="106">
        <f t="shared" si="5"/>
        <v>0</v>
      </c>
      <c r="H29" s="101"/>
    </row>
    <row r="30" spans="1:8">
      <c r="E30" s="99"/>
      <c r="F30" s="100"/>
      <c r="G30" s="106">
        <f t="shared" si="5"/>
        <v>0</v>
      </c>
      <c r="H30" s="101"/>
    </row>
    <row r="31" spans="1:8">
      <c r="E31" s="99"/>
      <c r="F31" s="100"/>
      <c r="G31" s="106">
        <f>SUM(G25:G30)</f>
        <v>100</v>
      </c>
      <c r="H31" s="101"/>
    </row>
    <row r="39" spans="1:8">
      <c r="A39" s="108" t="s">
        <v>101</v>
      </c>
    </row>
    <row r="40" spans="1:8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</row>
    <row r="41" spans="1:8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IF(E41="","",出納帳!F3)</f>
        <v/>
      </c>
      <c r="G41" s="105" t="str">
        <f>IF(F41="","",出納帳!G3)</f>
        <v/>
      </c>
      <c r="H41" s="98"/>
    </row>
    <row r="42" spans="1:8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IF(E42="","",出納帳!F4)</f>
        <v/>
      </c>
      <c r="G42" s="105" t="str">
        <f>IF(F42="","",出納帳!G4)</f>
        <v/>
      </c>
      <c r="H42" s="98"/>
    </row>
    <row r="43" spans="1:8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IF(E43="","",出納帳!F5)</f>
        <v/>
      </c>
      <c r="G43" s="105" t="str">
        <f>IF(F43="","",出納帳!G5)</f>
        <v/>
      </c>
      <c r="H43" s="98"/>
    </row>
    <row r="44" spans="1:8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IF(E44="","",出納帳!F6)</f>
        <v/>
      </c>
      <c r="G44" s="105" t="str">
        <f>IF(F44="","",出納帳!G6)</f>
        <v/>
      </c>
      <c r="H44" s="98"/>
    </row>
    <row r="45" spans="1:8">
      <c r="A45" s="98">
        <f>IF(D45="","",出納帳!A7)</f>
        <v>5</v>
      </c>
      <c r="B45" s="12">
        <f t="shared" si="6"/>
        <v>1</v>
      </c>
      <c r="C45" s="96">
        <f>IF(D45="","",出納帳!C7)</f>
        <v>43195</v>
      </c>
      <c r="D45" s="12" t="str">
        <f>IF($A$39=出納帳!D7,出納帳!D7,"")</f>
        <v>雑収入</v>
      </c>
      <c r="E45" s="96" t="str">
        <f>IF(D45="","",出納帳!E7)</f>
        <v>助成金</v>
      </c>
      <c r="F45" s="96" t="str">
        <f>IF(E45="","",出納帳!F7)</f>
        <v>（例）</v>
      </c>
      <c r="G45" s="105">
        <f>IF(F45="","",出納帳!G7)</f>
        <v>100</v>
      </c>
      <c r="H45" s="98"/>
    </row>
    <row r="46" spans="1:8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IF(E46="","",出納帳!F8)</f>
        <v/>
      </c>
      <c r="G46" s="105" t="str">
        <f>IF(F46="","",出納帳!G8)</f>
        <v/>
      </c>
      <c r="H46" s="98"/>
    </row>
    <row r="47" spans="1:8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IF(E47="","",出納帳!F9)</f>
        <v/>
      </c>
      <c r="G47" s="105" t="str">
        <f>IF(F47="","",出納帳!G9)</f>
        <v/>
      </c>
      <c r="H47" s="98"/>
    </row>
    <row r="48" spans="1:8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IF(E48="","",出納帳!F10)</f>
        <v/>
      </c>
      <c r="G48" s="105" t="str">
        <f>IF(F48="","",出納帳!G10)</f>
        <v/>
      </c>
      <c r="H48" s="98"/>
    </row>
    <row r="49" spans="1:8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IF(E49="","",出納帳!F11)</f>
        <v/>
      </c>
      <c r="G49" s="105" t="str">
        <f>IF(F49="","",出納帳!G11)</f>
        <v/>
      </c>
      <c r="H49" s="98"/>
    </row>
    <row r="50" spans="1:8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IF(E50="","",出納帳!F12)</f>
        <v/>
      </c>
      <c r="G50" s="105" t="str">
        <f>IF(F50="","",出納帳!G12)</f>
        <v/>
      </c>
      <c r="H50" s="98"/>
    </row>
    <row r="51" spans="1:8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IF(E51="","",出納帳!F13)</f>
        <v/>
      </c>
      <c r="G51" s="105" t="str">
        <f>IF(F51="","",出納帳!G13)</f>
        <v/>
      </c>
      <c r="H51" s="98"/>
    </row>
    <row r="52" spans="1:8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IF(E52="","",出納帳!F14)</f>
        <v/>
      </c>
      <c r="G52" s="105" t="str">
        <f>IF(F52="","",出納帳!G14)</f>
        <v/>
      </c>
      <c r="H52" s="98"/>
    </row>
    <row r="53" spans="1:8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IF(E53="","",出納帳!F15)</f>
        <v/>
      </c>
      <c r="G53" s="105" t="str">
        <f>IF(F53="","",出納帳!G15)</f>
        <v/>
      </c>
      <c r="H53" s="98"/>
    </row>
    <row r="54" spans="1:8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IF(E54="","",出納帳!F16)</f>
        <v/>
      </c>
      <c r="G54" s="105" t="str">
        <f>IF(F54="","",出納帳!G16)</f>
        <v/>
      </c>
      <c r="H54" s="98"/>
    </row>
    <row r="55" spans="1:8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IF(E55="","",出納帳!F17)</f>
        <v/>
      </c>
      <c r="G55" s="105" t="str">
        <f>IF(F55="","",出納帳!G17)</f>
        <v/>
      </c>
      <c r="H55" s="98"/>
    </row>
    <row r="56" spans="1:8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IF(E56="","",出納帳!F18)</f>
        <v/>
      </c>
      <c r="G56" s="105" t="str">
        <f>IF(F56="","",出納帳!G18)</f>
        <v/>
      </c>
      <c r="H56" s="98"/>
    </row>
    <row r="57" spans="1:8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IF(E57="","",出納帳!F19)</f>
        <v/>
      </c>
      <c r="G57" s="105" t="str">
        <f>IF(F57="","",出納帳!G19)</f>
        <v/>
      </c>
      <c r="H57" s="98"/>
    </row>
    <row r="58" spans="1:8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IF(E58="","",出納帳!F20)</f>
        <v/>
      </c>
      <c r="G58" s="105" t="str">
        <f>IF(F58="","",出納帳!G20)</f>
        <v/>
      </c>
      <c r="H58" s="98"/>
    </row>
    <row r="59" spans="1:8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IF(E59="","",出納帳!F21)</f>
        <v/>
      </c>
      <c r="G59" s="105" t="str">
        <f>IF(F59="","",出納帳!G21)</f>
        <v/>
      </c>
      <c r="H59" s="98"/>
    </row>
    <row r="60" spans="1:8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IF(E60="","",出納帳!F22)</f>
        <v/>
      </c>
      <c r="G60" s="105" t="str">
        <f>IF(F60="","",出納帳!G22)</f>
        <v/>
      </c>
      <c r="H60" s="98"/>
    </row>
    <row r="61" spans="1:8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IF(E61="","",出納帳!F23)</f>
        <v/>
      </c>
      <c r="G61" s="105" t="str">
        <f>IF(F61="","",出納帳!G23)</f>
        <v/>
      </c>
      <c r="H61" s="98"/>
    </row>
    <row r="62" spans="1:8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IF(E62="","",出納帳!F24)</f>
        <v/>
      </c>
      <c r="G62" s="105" t="str">
        <f>IF(F62="","",出納帳!G24)</f>
        <v/>
      </c>
      <c r="H62" s="98"/>
    </row>
    <row r="63" spans="1:8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IF(E63="","",出納帳!F25)</f>
        <v/>
      </c>
      <c r="G63" s="105" t="str">
        <f>IF(F63="","",出納帳!G25)</f>
        <v/>
      </c>
      <c r="H63" s="98"/>
    </row>
    <row r="64" spans="1:8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IF(E64="","",出納帳!F26)</f>
        <v/>
      </c>
      <c r="G64" s="105" t="str">
        <f>IF(F64="","",出納帳!G26)</f>
        <v/>
      </c>
      <c r="H64" s="98"/>
    </row>
    <row r="65" spans="1:8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IF(E65="","",出納帳!F27)</f>
        <v/>
      </c>
      <c r="G65" s="105" t="str">
        <f>IF(F65="","",出納帳!G27)</f>
        <v/>
      </c>
      <c r="H65" s="98"/>
    </row>
    <row r="66" spans="1:8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IF(E66="","",出納帳!F28)</f>
        <v/>
      </c>
      <c r="G66" s="105" t="str">
        <f>IF(F66="","",出納帳!G28)</f>
        <v/>
      </c>
      <c r="H66" s="98"/>
    </row>
    <row r="67" spans="1:8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IF(E67="","",出納帳!F29)</f>
        <v/>
      </c>
      <c r="G67" s="105" t="str">
        <f>IF(F67="","",出納帳!G29)</f>
        <v/>
      </c>
      <c r="H67" s="98"/>
    </row>
    <row r="68" spans="1:8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IF(E68="","",出納帳!F30)</f>
        <v/>
      </c>
      <c r="G68" s="105" t="str">
        <f>IF(F68="","",出納帳!G30)</f>
        <v/>
      </c>
      <c r="H68" s="98"/>
    </row>
    <row r="69" spans="1:8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IF(E69="","",出納帳!F31)</f>
        <v/>
      </c>
      <c r="G69" s="105" t="str">
        <f>IF(F69="","",出納帳!G31)</f>
        <v/>
      </c>
      <c r="H69" s="98"/>
    </row>
    <row r="70" spans="1:8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IF(E70="","",出納帳!F32)</f>
        <v/>
      </c>
      <c r="G70" s="105" t="str">
        <f>IF(F70="","",出納帳!G32)</f>
        <v/>
      </c>
      <c r="H70" s="98"/>
    </row>
    <row r="71" spans="1:8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IF(E71="","",出納帳!F33)</f>
        <v/>
      </c>
      <c r="G71" s="105" t="str">
        <f>IF(F71="","",出納帳!G33)</f>
        <v/>
      </c>
      <c r="H71" s="98"/>
    </row>
    <row r="72" spans="1:8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IF(E72="","",出納帳!F34)</f>
        <v/>
      </c>
      <c r="G72" s="105" t="str">
        <f>IF(F72="","",出納帳!G34)</f>
        <v/>
      </c>
      <c r="H72" s="98"/>
    </row>
    <row r="73" spans="1:8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IF(E73="","",出納帳!F35)</f>
        <v/>
      </c>
      <c r="G73" s="105" t="str">
        <f>IF(F73="","",出納帳!G35)</f>
        <v/>
      </c>
      <c r="H73" s="98"/>
    </row>
    <row r="74" spans="1:8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IF(E74="","",出納帳!F36)</f>
        <v/>
      </c>
      <c r="G74" s="105" t="str">
        <f>IF(F74="","",出納帳!G36)</f>
        <v/>
      </c>
      <c r="H74" s="98"/>
    </row>
    <row r="75" spans="1:8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IF(E75="","",出納帳!F37)</f>
        <v/>
      </c>
      <c r="G75" s="105" t="str">
        <f>IF(F75="","",出納帳!G37)</f>
        <v/>
      </c>
      <c r="H75" s="98"/>
    </row>
    <row r="76" spans="1:8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IF(E76="","",出納帳!F38)</f>
        <v/>
      </c>
      <c r="G76" s="105" t="str">
        <f>IF(F76="","",出納帳!G38)</f>
        <v/>
      </c>
      <c r="H76" s="98"/>
    </row>
    <row r="77" spans="1:8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IF(E77="","",出納帳!F39)</f>
        <v/>
      </c>
      <c r="G77" s="105" t="str">
        <f>IF(F77="","",出納帳!G39)</f>
        <v/>
      </c>
      <c r="H77" s="98"/>
    </row>
    <row r="78" spans="1:8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IF(E78="","",出納帳!F40)</f>
        <v/>
      </c>
      <c r="G78" s="105" t="str">
        <f>IF(F78="","",出納帳!G40)</f>
        <v/>
      </c>
      <c r="H78" s="98"/>
    </row>
    <row r="79" spans="1:8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IF(E79="","",出納帳!F41)</f>
        <v/>
      </c>
      <c r="G79" s="105" t="str">
        <f>IF(F79="","",出納帳!G41)</f>
        <v/>
      </c>
      <c r="H79" s="98"/>
    </row>
    <row r="80" spans="1:8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IF(E80="","",出納帳!F42)</f>
        <v/>
      </c>
      <c r="G80" s="105" t="str">
        <f>IF(F80="","",出納帳!G42)</f>
        <v/>
      </c>
      <c r="H80" s="98"/>
    </row>
    <row r="81" spans="1:8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IF(E81="","",出納帳!F43)</f>
        <v/>
      </c>
      <c r="G81" s="105" t="str">
        <f>IF(F81="","",出納帳!G43)</f>
        <v/>
      </c>
      <c r="H81" s="98"/>
    </row>
    <row r="82" spans="1:8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IF(E82="","",出納帳!F44)</f>
        <v/>
      </c>
      <c r="G82" s="105" t="str">
        <f>IF(F82="","",出納帳!G44)</f>
        <v/>
      </c>
      <c r="H82" s="98"/>
    </row>
    <row r="83" spans="1:8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IF(E83="","",出納帳!F45)</f>
        <v/>
      </c>
      <c r="G83" s="105" t="str">
        <f>IF(F83="","",出納帳!G45)</f>
        <v/>
      </c>
      <c r="H83" s="98"/>
    </row>
    <row r="84" spans="1:8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IF(E84="","",出納帳!F46)</f>
        <v/>
      </c>
      <c r="G84" s="105" t="str">
        <f>IF(F84="","",出納帳!G46)</f>
        <v/>
      </c>
      <c r="H84" s="98"/>
    </row>
    <row r="85" spans="1:8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IF(E85="","",出納帳!F47)</f>
        <v/>
      </c>
      <c r="G85" s="105" t="str">
        <f>IF(F85="","",出納帳!G47)</f>
        <v/>
      </c>
      <c r="H85" s="98"/>
    </row>
    <row r="86" spans="1:8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IF(E86="","",出納帳!F48)</f>
        <v/>
      </c>
      <c r="G86" s="105" t="str">
        <f>IF(F86="","",出納帳!G48)</f>
        <v/>
      </c>
      <c r="H86" s="98"/>
    </row>
    <row r="87" spans="1:8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IF(E87="","",出納帳!F49)</f>
        <v/>
      </c>
      <c r="G87" s="105" t="str">
        <f>IF(F87="","",出納帳!G49)</f>
        <v/>
      </c>
      <c r="H87" s="98"/>
    </row>
    <row r="88" spans="1:8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IF(E88="","",出納帳!F50)</f>
        <v/>
      </c>
      <c r="G88" s="105" t="str">
        <f>IF(F88="","",出納帳!G50)</f>
        <v/>
      </c>
      <c r="H88" s="98"/>
    </row>
    <row r="89" spans="1:8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IF(E89="","",出納帳!F51)</f>
        <v/>
      </c>
      <c r="G89" s="105" t="str">
        <f>IF(F89="","",出納帳!G51)</f>
        <v/>
      </c>
      <c r="H89" s="98"/>
    </row>
    <row r="90" spans="1:8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IF(E90="","",出納帳!F52)</f>
        <v/>
      </c>
      <c r="G90" s="105" t="str">
        <f>IF(F90="","",出納帳!G52)</f>
        <v/>
      </c>
      <c r="H90" s="98"/>
    </row>
    <row r="91" spans="1:8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IF(E91="","",出納帳!F53)</f>
        <v/>
      </c>
      <c r="G91" s="105" t="str">
        <f>IF(F91="","",出納帳!G53)</f>
        <v/>
      </c>
      <c r="H91" s="98"/>
    </row>
    <row r="92" spans="1:8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IF(E92="","",出納帳!F54)</f>
        <v/>
      </c>
      <c r="G92" s="105" t="str">
        <f>IF(F92="","",出納帳!G54)</f>
        <v/>
      </c>
      <c r="H92" s="98"/>
    </row>
    <row r="93" spans="1:8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IF(E93="","",出納帳!F55)</f>
        <v/>
      </c>
      <c r="G93" s="105" t="str">
        <f>IF(F93="","",出納帳!G55)</f>
        <v/>
      </c>
      <c r="H93" s="98"/>
    </row>
    <row r="94" spans="1:8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IF(E94="","",出納帳!F56)</f>
        <v/>
      </c>
      <c r="G94" s="105" t="str">
        <f>IF(F94="","",出納帳!G56)</f>
        <v/>
      </c>
      <c r="H94" s="98"/>
    </row>
    <row r="95" spans="1:8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IF(E95="","",出納帳!F57)</f>
        <v/>
      </c>
      <c r="G95" s="105" t="str">
        <f>IF(F95="","",出納帳!G57)</f>
        <v/>
      </c>
      <c r="H95" s="98"/>
    </row>
    <row r="96" spans="1:8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IF(E96="","",出納帳!F58)</f>
        <v/>
      </c>
      <c r="G96" s="105" t="str">
        <f>IF(F96="","",出納帳!G58)</f>
        <v/>
      </c>
      <c r="H96" s="98"/>
    </row>
    <row r="97" spans="1:8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IF(E97="","",出納帳!F59)</f>
        <v/>
      </c>
      <c r="G97" s="105" t="str">
        <f>IF(F97="","",出納帳!G59)</f>
        <v/>
      </c>
      <c r="H97" s="98"/>
    </row>
    <row r="98" spans="1:8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IF(E98="","",出納帳!F60)</f>
        <v/>
      </c>
      <c r="G98" s="105" t="str">
        <f>IF(F98="","",出納帳!G60)</f>
        <v/>
      </c>
      <c r="H98" s="98"/>
    </row>
    <row r="99" spans="1:8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IF(E99="","",出納帳!F61)</f>
        <v/>
      </c>
      <c r="G99" s="105" t="str">
        <f>IF(F99="","",出納帳!G61)</f>
        <v/>
      </c>
      <c r="H99" s="98"/>
    </row>
    <row r="100" spans="1:8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IF(E100="","",出納帳!F62)</f>
        <v/>
      </c>
      <c r="G100" s="105" t="str">
        <f>IF(F100="","",出納帳!G62)</f>
        <v/>
      </c>
      <c r="H100" s="98"/>
    </row>
    <row r="101" spans="1:8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IF(E101="","",出納帳!F63)</f>
        <v/>
      </c>
      <c r="G101" s="105" t="str">
        <f>IF(F101="","",出納帳!G63)</f>
        <v/>
      </c>
      <c r="H101" s="98"/>
    </row>
    <row r="102" spans="1:8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IF(E102="","",出納帳!F64)</f>
        <v/>
      </c>
      <c r="G102" s="105" t="str">
        <f>IF(F102="","",出納帳!G64)</f>
        <v/>
      </c>
      <c r="H102" s="98"/>
    </row>
    <row r="103" spans="1:8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IF(E103="","",出納帳!F65)</f>
        <v/>
      </c>
      <c r="G103" s="105" t="str">
        <f>IF(F103="","",出納帳!G65)</f>
        <v/>
      </c>
      <c r="H103" s="98"/>
    </row>
    <row r="104" spans="1:8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IF(E104="","",出納帳!F66)</f>
        <v/>
      </c>
      <c r="G104" s="105" t="str">
        <f>IF(F104="","",出納帳!G66)</f>
        <v/>
      </c>
      <c r="H104" s="98"/>
    </row>
    <row r="105" spans="1:8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IF(E105="","",出納帳!F67)</f>
        <v/>
      </c>
      <c r="G105" s="105" t="str">
        <f>IF(F105="","",出納帳!G67)</f>
        <v/>
      </c>
      <c r="H105" s="98"/>
    </row>
    <row r="106" spans="1:8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IF(E106="","",出納帳!F68)</f>
        <v/>
      </c>
      <c r="G106" s="105" t="str">
        <f>IF(F106="","",出納帳!G68)</f>
        <v/>
      </c>
      <c r="H106" s="98"/>
    </row>
    <row r="107" spans="1:8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IF(E107="","",出納帳!F69)</f>
        <v/>
      </c>
      <c r="G107" s="105" t="str">
        <f>IF(F107="","",出納帳!G69)</f>
        <v/>
      </c>
      <c r="H107" s="98"/>
    </row>
    <row r="108" spans="1:8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IF(E108="","",出納帳!F70)</f>
        <v/>
      </c>
      <c r="G108" s="105" t="str">
        <f>IF(F108="","",出納帳!G70)</f>
        <v/>
      </c>
      <c r="H108" s="98"/>
    </row>
    <row r="109" spans="1:8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IF(E109="","",出納帳!F71)</f>
        <v/>
      </c>
      <c r="G109" s="105" t="str">
        <f>IF(F109="","",出納帳!G71)</f>
        <v/>
      </c>
      <c r="H109" s="98"/>
    </row>
    <row r="110" spans="1:8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IF(E110="","",出納帳!F72)</f>
        <v/>
      </c>
      <c r="G110" s="105" t="str">
        <f>IF(F110="","",出納帳!G72)</f>
        <v/>
      </c>
      <c r="H110" s="98"/>
    </row>
    <row r="111" spans="1:8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IF(E111="","",出納帳!F73)</f>
        <v/>
      </c>
      <c r="G111" s="105" t="str">
        <f>IF(F111="","",出納帳!G73)</f>
        <v/>
      </c>
      <c r="H111" s="98"/>
    </row>
    <row r="112" spans="1:8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IF(E112="","",出納帳!F74)</f>
        <v/>
      </c>
      <c r="G112" s="105" t="str">
        <f>IF(F112="","",出納帳!G74)</f>
        <v/>
      </c>
      <c r="H112" s="98"/>
    </row>
    <row r="113" spans="1:8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IF(E113="","",出納帳!F75)</f>
        <v/>
      </c>
      <c r="G113" s="105" t="str">
        <f>IF(F113="","",出納帳!G75)</f>
        <v/>
      </c>
      <c r="H113" s="98"/>
    </row>
    <row r="114" spans="1:8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IF(E114="","",出納帳!F76)</f>
        <v/>
      </c>
      <c r="G114" s="105" t="str">
        <f>IF(F114="","",出納帳!G76)</f>
        <v/>
      </c>
      <c r="H114" s="98"/>
    </row>
    <row r="115" spans="1:8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IF(E115="","",出納帳!F77)</f>
        <v/>
      </c>
      <c r="G115" s="105" t="str">
        <f>IF(F115="","",出納帳!G77)</f>
        <v/>
      </c>
      <c r="H115" s="98"/>
    </row>
    <row r="116" spans="1:8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IF(E116="","",出納帳!F78)</f>
        <v/>
      </c>
      <c r="G116" s="105" t="str">
        <f>IF(F116="","",出納帳!G78)</f>
        <v/>
      </c>
      <c r="H116" s="98"/>
    </row>
    <row r="117" spans="1:8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IF(E117="","",出納帳!F79)</f>
        <v/>
      </c>
      <c r="G117" s="105" t="str">
        <f>IF(F117="","",出納帳!G79)</f>
        <v/>
      </c>
      <c r="H117" s="98"/>
    </row>
    <row r="118" spans="1:8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IF(E118="","",出納帳!F80)</f>
        <v/>
      </c>
      <c r="G118" s="105" t="str">
        <f>IF(F118="","",出納帳!G80)</f>
        <v/>
      </c>
      <c r="H118" s="98"/>
    </row>
    <row r="119" spans="1:8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IF(E119="","",出納帳!F81)</f>
        <v/>
      </c>
      <c r="G119" s="105" t="str">
        <f>IF(F119="","",出納帳!G81)</f>
        <v/>
      </c>
      <c r="H119" s="98"/>
    </row>
    <row r="120" spans="1:8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IF(E120="","",出納帳!F82)</f>
        <v/>
      </c>
      <c r="G120" s="105" t="str">
        <f>IF(F120="","",出納帳!G82)</f>
        <v/>
      </c>
      <c r="H120" s="98"/>
    </row>
    <row r="121" spans="1:8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IF(E121="","",出納帳!F83)</f>
        <v/>
      </c>
      <c r="G121" s="105" t="str">
        <f>IF(F121="","",出納帳!G83)</f>
        <v/>
      </c>
      <c r="H121" s="98"/>
    </row>
    <row r="122" spans="1:8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IF(E122="","",出納帳!F84)</f>
        <v/>
      </c>
      <c r="G122" s="105" t="str">
        <f>IF(F122="","",出納帳!G84)</f>
        <v/>
      </c>
      <c r="H122" s="98"/>
    </row>
    <row r="123" spans="1:8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IF(E123="","",出納帳!F85)</f>
        <v/>
      </c>
      <c r="G123" s="105" t="str">
        <f>IF(F123="","",出納帳!G85)</f>
        <v/>
      </c>
      <c r="H123" s="98"/>
    </row>
    <row r="124" spans="1:8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IF(E124="","",出納帳!F86)</f>
        <v/>
      </c>
      <c r="G124" s="105" t="str">
        <f>IF(F124="","",出納帳!G86)</f>
        <v/>
      </c>
      <c r="H124" s="98"/>
    </row>
    <row r="125" spans="1:8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IF(E125="","",出納帳!F87)</f>
        <v/>
      </c>
      <c r="G125" s="105" t="str">
        <f>IF(F125="","",出納帳!G87)</f>
        <v/>
      </c>
      <c r="H125" s="98"/>
    </row>
    <row r="126" spans="1:8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IF(E126="","",出納帳!F88)</f>
        <v/>
      </c>
      <c r="G126" s="105" t="str">
        <f>IF(F126="","",出納帳!G88)</f>
        <v/>
      </c>
      <c r="H126" s="98"/>
    </row>
    <row r="127" spans="1:8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IF(E127="","",出納帳!F89)</f>
        <v/>
      </c>
      <c r="G127" s="105" t="str">
        <f>IF(F127="","",出納帳!G89)</f>
        <v/>
      </c>
      <c r="H127" s="98"/>
    </row>
    <row r="128" spans="1:8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IF(E128="","",出納帳!F90)</f>
        <v/>
      </c>
      <c r="G128" s="105" t="str">
        <f>IF(F128="","",出納帳!G90)</f>
        <v/>
      </c>
      <c r="H128" s="98"/>
    </row>
    <row r="129" spans="1:8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IF(E129="","",出納帳!F91)</f>
        <v/>
      </c>
      <c r="G129" s="105" t="str">
        <f>IF(F129="","",出納帳!G91)</f>
        <v/>
      </c>
      <c r="H129" s="98"/>
    </row>
    <row r="130" spans="1:8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IF(E130="","",出納帳!F92)</f>
        <v/>
      </c>
      <c r="G130" s="105" t="str">
        <f>IF(F130="","",出納帳!G92)</f>
        <v/>
      </c>
      <c r="H130" s="98"/>
    </row>
    <row r="131" spans="1:8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IF(E131="","",出納帳!F93)</f>
        <v/>
      </c>
      <c r="G131" s="105" t="str">
        <f>IF(F131="","",出納帳!G93)</f>
        <v/>
      </c>
      <c r="H131" s="98"/>
    </row>
    <row r="132" spans="1:8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IF(E132="","",出納帳!F94)</f>
        <v/>
      </c>
      <c r="G132" s="105" t="str">
        <f>IF(F132="","",出納帳!G94)</f>
        <v/>
      </c>
      <c r="H132" s="98"/>
    </row>
    <row r="133" spans="1:8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IF(E133="","",出納帳!F95)</f>
        <v/>
      </c>
      <c r="G133" s="105" t="str">
        <f>IF(F133="","",出納帳!G95)</f>
        <v/>
      </c>
      <c r="H133" s="98"/>
    </row>
    <row r="134" spans="1:8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IF(E134="","",出納帳!F96)</f>
        <v/>
      </c>
      <c r="G134" s="105" t="str">
        <f>IF(F134="","",出納帳!G96)</f>
        <v/>
      </c>
      <c r="H134" s="98"/>
    </row>
    <row r="135" spans="1:8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IF(E135="","",出納帳!F97)</f>
        <v/>
      </c>
      <c r="G135" s="105" t="str">
        <f>IF(F135="","",出納帳!G97)</f>
        <v/>
      </c>
      <c r="H135" s="98"/>
    </row>
    <row r="136" spans="1:8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IF(E136="","",出納帳!F98)</f>
        <v/>
      </c>
      <c r="G136" s="105" t="str">
        <f>IF(F136="","",出納帳!G98)</f>
        <v/>
      </c>
      <c r="H136" s="98"/>
    </row>
    <row r="137" spans="1:8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IF(E137="","",出納帳!F99)</f>
        <v/>
      </c>
      <c r="G137" s="105" t="str">
        <f>IF(F137="","",出納帳!G99)</f>
        <v/>
      </c>
      <c r="H137" s="98"/>
    </row>
    <row r="138" spans="1:8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IF(E138="","",出納帳!F100)</f>
        <v/>
      </c>
      <c r="G138" s="105" t="str">
        <f>IF(F138="","",出納帳!G100)</f>
        <v/>
      </c>
      <c r="H138" s="98"/>
    </row>
    <row r="139" spans="1:8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IF(E139="","",出納帳!F101)</f>
        <v/>
      </c>
      <c r="G139" s="105" t="str">
        <f>IF(F139="","",出納帳!G101)</f>
        <v/>
      </c>
      <c r="H139" s="98"/>
    </row>
    <row r="140" spans="1:8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IF(E140="","",出納帳!F102)</f>
        <v/>
      </c>
      <c r="G140" s="105" t="str">
        <f>IF(F140="","",出納帳!G102)</f>
        <v/>
      </c>
      <c r="H140" s="98"/>
    </row>
    <row r="141" spans="1:8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IF(E141="","",出納帳!F103)</f>
        <v/>
      </c>
      <c r="G141" s="105" t="str">
        <f>IF(F141="","",出納帳!G103)</f>
        <v/>
      </c>
      <c r="H141" s="98"/>
    </row>
    <row r="142" spans="1:8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IF(E142="","",出納帳!F104)</f>
        <v/>
      </c>
      <c r="G142" s="105" t="str">
        <f>IF(F142="","",出納帳!G104)</f>
        <v/>
      </c>
      <c r="H142" s="98"/>
    </row>
    <row r="143" spans="1:8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IF(E143="","",出納帳!F105)</f>
        <v/>
      </c>
      <c r="G143" s="105" t="str">
        <f>IF(F143="","",出納帳!G105)</f>
        <v/>
      </c>
      <c r="H143" s="98"/>
    </row>
    <row r="144" spans="1:8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IF(E144="","",出納帳!F106)</f>
        <v/>
      </c>
      <c r="G144" s="105" t="str">
        <f>IF(F144="","",出納帳!G106)</f>
        <v/>
      </c>
      <c r="H144" s="98"/>
    </row>
    <row r="145" spans="1:8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IF(E145="","",出納帳!F107)</f>
        <v/>
      </c>
      <c r="G145" s="105" t="str">
        <f>IF(F145="","",出納帳!G107)</f>
        <v/>
      </c>
      <c r="H145" s="98"/>
    </row>
    <row r="146" spans="1:8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IF(E146="","",出納帳!F108)</f>
        <v/>
      </c>
      <c r="G146" s="105" t="str">
        <f>IF(F146="","",出納帳!G108)</f>
        <v/>
      </c>
      <c r="H146" s="98"/>
    </row>
    <row r="147" spans="1:8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IF(E147="","",出納帳!F109)</f>
        <v/>
      </c>
      <c r="G147" s="105" t="str">
        <f>IF(F147="","",出納帳!G109)</f>
        <v/>
      </c>
      <c r="H147" s="98"/>
    </row>
    <row r="148" spans="1:8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IF(E148="","",出納帳!F110)</f>
        <v/>
      </c>
      <c r="G148" s="105" t="str">
        <f>IF(F148="","",出納帳!G110)</f>
        <v/>
      </c>
      <c r="H148" s="98"/>
    </row>
    <row r="149" spans="1:8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IF(E149="","",出納帳!F111)</f>
        <v/>
      </c>
      <c r="G149" s="105" t="str">
        <f>IF(F149="","",出納帳!G111)</f>
        <v/>
      </c>
      <c r="H149" s="98"/>
    </row>
    <row r="150" spans="1:8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IF(E150="","",出納帳!F112)</f>
        <v/>
      </c>
      <c r="G150" s="105" t="str">
        <f>IF(F150="","",出納帳!G112)</f>
        <v/>
      </c>
      <c r="H150" s="98"/>
    </row>
    <row r="151" spans="1:8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IF(E151="","",出納帳!F113)</f>
        <v/>
      </c>
      <c r="G151" s="105" t="str">
        <f>IF(F151="","",出納帳!G113)</f>
        <v/>
      </c>
      <c r="H151" s="98"/>
    </row>
    <row r="152" spans="1:8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IF(E152="","",出納帳!F114)</f>
        <v/>
      </c>
      <c r="G152" s="105" t="str">
        <f>IF(F152="","",出納帳!G114)</f>
        <v/>
      </c>
      <c r="H152" s="98"/>
    </row>
    <row r="153" spans="1:8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IF(E153="","",出納帳!F115)</f>
        <v/>
      </c>
      <c r="G153" s="105" t="str">
        <f>IF(F153="","",出納帳!G115)</f>
        <v/>
      </c>
      <c r="H153" s="98"/>
    </row>
    <row r="154" spans="1:8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IF(E154="","",出納帳!F116)</f>
        <v/>
      </c>
      <c r="G154" s="105" t="str">
        <f>IF(F154="","",出納帳!G116)</f>
        <v/>
      </c>
      <c r="H154" s="98"/>
    </row>
    <row r="155" spans="1:8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IF(E155="","",出納帳!F117)</f>
        <v/>
      </c>
      <c r="G155" s="105" t="str">
        <f>IF(F155="","",出納帳!G117)</f>
        <v/>
      </c>
      <c r="H155" s="98"/>
    </row>
    <row r="156" spans="1:8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IF(E156="","",出納帳!F118)</f>
        <v/>
      </c>
      <c r="G156" s="105" t="str">
        <f>IF(F156="","",出納帳!G118)</f>
        <v/>
      </c>
      <c r="H156" s="98"/>
    </row>
    <row r="157" spans="1:8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IF(E157="","",出納帳!F119)</f>
        <v/>
      </c>
      <c r="G157" s="105" t="str">
        <f>IF(F157="","",出納帳!G119)</f>
        <v/>
      </c>
      <c r="H157" s="98"/>
    </row>
    <row r="158" spans="1:8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IF(E158="","",出納帳!F120)</f>
        <v/>
      </c>
      <c r="G158" s="105" t="str">
        <f>IF(F158="","",出納帳!G120)</f>
        <v/>
      </c>
      <c r="H158" s="98"/>
    </row>
    <row r="159" spans="1:8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IF(E159="","",出納帳!F121)</f>
        <v/>
      </c>
      <c r="G159" s="105" t="str">
        <f>IF(F159="","",出納帳!G121)</f>
        <v/>
      </c>
      <c r="H159" s="98"/>
    </row>
    <row r="160" spans="1:8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IF(E160="","",出納帳!F122)</f>
        <v/>
      </c>
      <c r="G160" s="105" t="str">
        <f>IF(F160="","",出納帳!G122)</f>
        <v/>
      </c>
      <c r="H160" s="98"/>
    </row>
    <row r="161" spans="1:8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IF(E161="","",出納帳!F123)</f>
        <v/>
      </c>
      <c r="G161" s="105" t="str">
        <f>IF(F161="","",出納帳!G123)</f>
        <v/>
      </c>
      <c r="H161" s="98"/>
    </row>
    <row r="162" spans="1:8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IF(E162="","",出納帳!F124)</f>
        <v/>
      </c>
      <c r="G162" s="105" t="str">
        <f>IF(F162="","",出納帳!G124)</f>
        <v/>
      </c>
      <c r="H162" s="98"/>
    </row>
    <row r="163" spans="1:8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IF(E163="","",出納帳!F125)</f>
        <v/>
      </c>
      <c r="G163" s="105" t="str">
        <f>IF(F163="","",出納帳!G125)</f>
        <v/>
      </c>
      <c r="H163" s="98"/>
    </row>
    <row r="164" spans="1:8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IF(E164="","",出納帳!F126)</f>
        <v/>
      </c>
      <c r="G164" s="105" t="str">
        <f>IF(F164="","",出納帳!G126)</f>
        <v/>
      </c>
      <c r="H164" s="98"/>
    </row>
    <row r="165" spans="1:8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IF(E165="","",出納帳!F127)</f>
        <v/>
      </c>
      <c r="G165" s="105" t="str">
        <f>IF(F165="","",出納帳!G127)</f>
        <v/>
      </c>
      <c r="H165" s="98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8.75" customWidth="1"/>
    <col min="7" max="8" width="9" style="65"/>
  </cols>
  <sheetData>
    <row r="1" spans="1:8">
      <c r="A1" s="74"/>
      <c r="B1" s="1"/>
      <c r="C1" s="75" t="s">
        <v>14</v>
      </c>
      <c r="D1" s="74" t="s">
        <v>106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 t="str">
        <f t="shared" ref="C2:C21" si="0">IFERROR(VLOOKUP(A2,$B$41:$H$165,2,FALSE),"")</f>
        <v/>
      </c>
      <c r="D2" s="78" t="str">
        <f t="shared" ref="D2:D21" si="1">IFERROR(VLOOKUP(A2,$B$41:$H$165,3,FALSE),"")</f>
        <v/>
      </c>
      <c r="E2" s="78" t="str">
        <f t="shared" ref="E2:E21" si="2">IFERROR(VLOOKUP(A2,$B$41:$H$165,4,FALSE),"")</f>
        <v/>
      </c>
      <c r="F2" s="78" t="str">
        <f t="shared" ref="F2:F21" si="3">IFERROR(VLOOKUP(A2,$B$41:$H$165,5,FALSE),"")</f>
        <v/>
      </c>
      <c r="G2" s="80"/>
      <c r="H2" s="80" t="str">
        <f t="shared" ref="H2:H21" si="4">IFERROR(VLOOKUP(A2,$B$41:$H$165,7,FALSE),"")</f>
        <v/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H22" s="65">
        <f>SUM(H2:H21)</f>
        <v>0</v>
      </c>
    </row>
    <row r="24" spans="1:8">
      <c r="E24" s="102" t="s">
        <v>15</v>
      </c>
      <c r="F24" s="103"/>
      <c r="G24" s="106"/>
      <c r="H24" s="104" t="s">
        <v>17</v>
      </c>
    </row>
    <row r="25" spans="1:8">
      <c r="E25" s="99" t="s">
        <v>104</v>
      </c>
      <c r="F25" s="100"/>
      <c r="G25" s="106"/>
      <c r="H25" s="101">
        <f t="shared" ref="H25:H30" si="5">SUMIF($E$2:$E$21,E25,$H$2:$H$399)</f>
        <v>0</v>
      </c>
    </row>
    <row r="26" spans="1:8">
      <c r="E26" s="99" t="s">
        <v>105</v>
      </c>
      <c r="F26" s="100"/>
      <c r="G26" s="106"/>
      <c r="H26" s="101">
        <f t="shared" si="5"/>
        <v>0</v>
      </c>
    </row>
    <row r="27" spans="1:8">
      <c r="E27" s="99"/>
      <c r="F27" s="100"/>
      <c r="G27" s="106"/>
      <c r="H27" s="101">
        <f t="shared" si="5"/>
        <v>0</v>
      </c>
    </row>
    <row r="28" spans="1:8">
      <c r="E28" s="99"/>
      <c r="F28" s="100"/>
      <c r="G28" s="106"/>
      <c r="H28" s="101">
        <f t="shared" si="5"/>
        <v>0</v>
      </c>
    </row>
    <row r="29" spans="1:8">
      <c r="E29" s="99"/>
      <c r="F29" s="100"/>
      <c r="G29" s="106"/>
      <c r="H29" s="101">
        <f t="shared" si="5"/>
        <v>0</v>
      </c>
    </row>
    <row r="30" spans="1:8">
      <c r="E30" s="99"/>
      <c r="F30" s="100"/>
      <c r="G30" s="106"/>
      <c r="H30" s="101">
        <f t="shared" si="5"/>
        <v>0</v>
      </c>
    </row>
    <row r="31" spans="1:8">
      <c r="E31" s="99"/>
      <c r="F31" s="100"/>
      <c r="G31" s="106"/>
      <c r="H31" s="101">
        <f>SUM(H25:H30)</f>
        <v>0</v>
      </c>
    </row>
    <row r="39" spans="1:9">
      <c r="A39" s="74" t="s">
        <v>81</v>
      </c>
    </row>
    <row r="40" spans="1:9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  <c r="I40" s="13"/>
    </row>
    <row r="41" spans="1:9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IF(D41="","",出納帳!F3)</f>
        <v/>
      </c>
      <c r="G41" s="105"/>
      <c r="H41" s="105" t="str">
        <f>IF(D41="","",出納帳!H3)</f>
        <v/>
      </c>
      <c r="I41" s="97"/>
    </row>
    <row r="42" spans="1:9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IF(D42="","",出納帳!F4)</f>
        <v/>
      </c>
      <c r="G42" s="105"/>
      <c r="H42" s="105" t="str">
        <f>IF(D42="","",出納帳!H4)</f>
        <v/>
      </c>
      <c r="I42" s="86"/>
    </row>
    <row r="43" spans="1:9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IF(D43="","",出納帳!F5)</f>
        <v/>
      </c>
      <c r="G43" s="105"/>
      <c r="H43" s="105" t="str">
        <f>IF(D43="","",出納帳!H5)</f>
        <v/>
      </c>
      <c r="I43" s="86"/>
    </row>
    <row r="44" spans="1:9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IF(D44="","",出納帳!F6)</f>
        <v/>
      </c>
      <c r="G44" s="105"/>
      <c r="H44" s="105" t="str">
        <f>IF(D44="","",出納帳!H6)</f>
        <v/>
      </c>
      <c r="I44" s="86"/>
    </row>
    <row r="45" spans="1:9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IF(D45="","",出納帳!F7)</f>
        <v/>
      </c>
      <c r="G45" s="105"/>
      <c r="H45" s="105" t="str">
        <f>IF(D45="","",出納帳!H7)</f>
        <v/>
      </c>
      <c r="I45" s="86"/>
    </row>
    <row r="46" spans="1:9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IF(D46="","",出納帳!F8)</f>
        <v/>
      </c>
      <c r="G46" s="105"/>
      <c r="H46" s="105" t="str">
        <f>IF(D46="","",出納帳!H8)</f>
        <v/>
      </c>
      <c r="I46" s="86"/>
    </row>
    <row r="47" spans="1:9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IF(D47="","",出納帳!F9)</f>
        <v/>
      </c>
      <c r="G47" s="105"/>
      <c r="H47" s="105" t="str">
        <f>IF(D47="","",出納帳!H9)</f>
        <v/>
      </c>
      <c r="I47" s="86"/>
    </row>
    <row r="48" spans="1:9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IF(D48="","",出納帳!F10)</f>
        <v/>
      </c>
      <c r="G48" s="105"/>
      <c r="H48" s="105" t="str">
        <f>IF(D48="","",出納帳!H10)</f>
        <v/>
      </c>
      <c r="I48" s="86"/>
    </row>
    <row r="49" spans="1:9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IF(D49="","",出納帳!F11)</f>
        <v/>
      </c>
      <c r="G49" s="105"/>
      <c r="H49" s="105" t="str">
        <f>IF(D49="","",出納帳!H11)</f>
        <v/>
      </c>
      <c r="I49" s="86"/>
    </row>
    <row r="50" spans="1:9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IF(D50="","",出納帳!F12)</f>
        <v/>
      </c>
      <c r="G50" s="105"/>
      <c r="H50" s="105" t="str">
        <f>IF(D50="","",出納帳!H12)</f>
        <v/>
      </c>
      <c r="I50" s="86"/>
    </row>
    <row r="51" spans="1:9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IF(D51="","",出納帳!F13)</f>
        <v/>
      </c>
      <c r="G51" s="105"/>
      <c r="H51" s="105" t="str">
        <f>IF(D51="","",出納帳!H13)</f>
        <v/>
      </c>
      <c r="I51" s="86"/>
    </row>
    <row r="52" spans="1:9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IF(D52="","",出納帳!F14)</f>
        <v/>
      </c>
      <c r="G52" s="105"/>
      <c r="H52" s="105" t="str">
        <f>IF(D52="","",出納帳!H14)</f>
        <v/>
      </c>
      <c r="I52" s="86"/>
    </row>
    <row r="53" spans="1:9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IF(D53="","",出納帳!F15)</f>
        <v/>
      </c>
      <c r="G53" s="105"/>
      <c r="H53" s="105" t="str">
        <f>IF(D53="","",出納帳!H15)</f>
        <v/>
      </c>
      <c r="I53" s="86"/>
    </row>
    <row r="54" spans="1:9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IF(D54="","",出納帳!F16)</f>
        <v/>
      </c>
      <c r="G54" s="105"/>
      <c r="H54" s="105" t="str">
        <f>IF(D54="","",出納帳!H16)</f>
        <v/>
      </c>
      <c r="I54" s="86"/>
    </row>
    <row r="55" spans="1:9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IF(D55="","",出納帳!F17)</f>
        <v/>
      </c>
      <c r="G55" s="105"/>
      <c r="H55" s="105" t="str">
        <f>IF(D55="","",出納帳!H17)</f>
        <v/>
      </c>
      <c r="I55" s="86"/>
    </row>
    <row r="56" spans="1:9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IF(D56="","",出納帳!F18)</f>
        <v/>
      </c>
      <c r="G56" s="105"/>
      <c r="H56" s="105" t="str">
        <f>IF(D56="","",出納帳!H18)</f>
        <v/>
      </c>
      <c r="I56" s="86"/>
    </row>
    <row r="57" spans="1:9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IF(D57="","",出納帳!F19)</f>
        <v/>
      </c>
      <c r="G57" s="105"/>
      <c r="H57" s="105" t="str">
        <f>IF(D57="","",出納帳!H19)</f>
        <v/>
      </c>
      <c r="I57" s="86"/>
    </row>
    <row r="58" spans="1:9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IF(D58="","",出納帳!F20)</f>
        <v/>
      </c>
      <c r="G58" s="105"/>
      <c r="H58" s="105" t="str">
        <f>IF(D58="","",出納帳!H20)</f>
        <v/>
      </c>
      <c r="I58" s="86"/>
    </row>
    <row r="59" spans="1:9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IF(D59="","",出納帳!F21)</f>
        <v/>
      </c>
      <c r="G59" s="105"/>
      <c r="H59" s="105" t="str">
        <f>IF(D59="","",出納帳!H21)</f>
        <v/>
      </c>
      <c r="I59" s="86"/>
    </row>
    <row r="60" spans="1:9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IF(D60="","",出納帳!F22)</f>
        <v/>
      </c>
      <c r="G60" s="105"/>
      <c r="H60" s="105" t="str">
        <f>IF(D60="","",出納帳!H22)</f>
        <v/>
      </c>
      <c r="I60" s="86"/>
    </row>
    <row r="61" spans="1:9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IF(D61="","",出納帳!F23)</f>
        <v/>
      </c>
      <c r="G61" s="105"/>
      <c r="H61" s="105" t="str">
        <f>IF(D61="","",出納帳!H23)</f>
        <v/>
      </c>
      <c r="I61" s="86"/>
    </row>
    <row r="62" spans="1:9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IF(D62="","",出納帳!F24)</f>
        <v/>
      </c>
      <c r="G62" s="105"/>
      <c r="H62" s="105" t="str">
        <f>IF(D62="","",出納帳!H24)</f>
        <v/>
      </c>
      <c r="I62" s="86"/>
    </row>
    <row r="63" spans="1:9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IF(D63="","",出納帳!F25)</f>
        <v/>
      </c>
      <c r="G63" s="105"/>
      <c r="H63" s="105" t="str">
        <f>IF(D63="","",出納帳!H25)</f>
        <v/>
      </c>
      <c r="I63" s="86"/>
    </row>
    <row r="64" spans="1:9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IF(D64="","",出納帳!F26)</f>
        <v/>
      </c>
      <c r="G64" s="105"/>
      <c r="H64" s="105" t="str">
        <f>IF(D64="","",出納帳!H26)</f>
        <v/>
      </c>
      <c r="I64" s="86"/>
    </row>
    <row r="65" spans="1:9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IF(D65="","",出納帳!F27)</f>
        <v/>
      </c>
      <c r="G65" s="105"/>
      <c r="H65" s="105" t="str">
        <f>IF(D65="","",出納帳!H27)</f>
        <v/>
      </c>
      <c r="I65" s="86"/>
    </row>
    <row r="66" spans="1:9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IF(D66="","",出納帳!F28)</f>
        <v/>
      </c>
      <c r="G66" s="105"/>
      <c r="H66" s="105" t="str">
        <f>IF(D66="","",出納帳!H28)</f>
        <v/>
      </c>
      <c r="I66" s="86"/>
    </row>
    <row r="67" spans="1:9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IF(D67="","",出納帳!F29)</f>
        <v/>
      </c>
      <c r="G67" s="105"/>
      <c r="H67" s="105" t="str">
        <f>IF(D67="","",出納帳!H29)</f>
        <v/>
      </c>
      <c r="I67" s="86"/>
    </row>
    <row r="68" spans="1:9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IF(D68="","",出納帳!F30)</f>
        <v/>
      </c>
      <c r="G68" s="105"/>
      <c r="H68" s="105" t="str">
        <f>IF(D68="","",出納帳!H30)</f>
        <v/>
      </c>
      <c r="I68" s="86"/>
    </row>
    <row r="69" spans="1:9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IF(D69="","",出納帳!F31)</f>
        <v/>
      </c>
      <c r="G69" s="105"/>
      <c r="H69" s="105" t="str">
        <f>IF(D69="","",出納帳!H31)</f>
        <v/>
      </c>
      <c r="I69" s="86"/>
    </row>
    <row r="70" spans="1:9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IF(D70="","",出納帳!F32)</f>
        <v/>
      </c>
      <c r="G70" s="105"/>
      <c r="H70" s="105" t="str">
        <f>IF(D70="","",出納帳!H32)</f>
        <v/>
      </c>
      <c r="I70" s="86"/>
    </row>
    <row r="71" spans="1:9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IF(D71="","",出納帳!F33)</f>
        <v/>
      </c>
      <c r="G71" s="105"/>
      <c r="H71" s="105" t="str">
        <f>IF(D71="","",出納帳!H33)</f>
        <v/>
      </c>
      <c r="I71" s="86"/>
    </row>
    <row r="72" spans="1:9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IF(D72="","",出納帳!F34)</f>
        <v/>
      </c>
      <c r="G72" s="105"/>
      <c r="H72" s="105" t="str">
        <f>IF(D72="","",出納帳!H34)</f>
        <v/>
      </c>
      <c r="I72" s="86"/>
    </row>
    <row r="73" spans="1:9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IF(D73="","",出納帳!F35)</f>
        <v/>
      </c>
      <c r="G73" s="105"/>
      <c r="H73" s="105" t="str">
        <f>IF(D73="","",出納帳!H35)</f>
        <v/>
      </c>
      <c r="I73" s="86"/>
    </row>
    <row r="74" spans="1:9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IF(D74="","",出納帳!F36)</f>
        <v/>
      </c>
      <c r="G74" s="105"/>
      <c r="H74" s="105" t="str">
        <f>IF(D74="","",出納帳!H36)</f>
        <v/>
      </c>
      <c r="I74" s="86"/>
    </row>
    <row r="75" spans="1:9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IF(D75="","",出納帳!F37)</f>
        <v/>
      </c>
      <c r="G75" s="105"/>
      <c r="H75" s="105" t="str">
        <f>IF(D75="","",出納帳!H37)</f>
        <v/>
      </c>
      <c r="I75" s="86"/>
    </row>
    <row r="76" spans="1:9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IF(D76="","",出納帳!F38)</f>
        <v/>
      </c>
      <c r="G76" s="105"/>
      <c r="H76" s="105" t="str">
        <f>IF(D76="","",出納帳!H38)</f>
        <v/>
      </c>
      <c r="I76" s="86"/>
    </row>
    <row r="77" spans="1:9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IF(D77="","",出納帳!F39)</f>
        <v/>
      </c>
      <c r="G77" s="105"/>
      <c r="H77" s="105" t="str">
        <f>IF(D77="","",出納帳!H39)</f>
        <v/>
      </c>
      <c r="I77" s="86"/>
    </row>
    <row r="78" spans="1:9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IF(D78="","",出納帳!F40)</f>
        <v/>
      </c>
      <c r="G78" s="105"/>
      <c r="H78" s="105" t="str">
        <f>IF(D78="","",出納帳!H40)</f>
        <v/>
      </c>
      <c r="I78" s="86"/>
    </row>
    <row r="79" spans="1:9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IF(D79="","",出納帳!F41)</f>
        <v/>
      </c>
      <c r="G79" s="105"/>
      <c r="H79" s="105" t="str">
        <f>IF(D79="","",出納帳!H41)</f>
        <v/>
      </c>
      <c r="I79" s="86"/>
    </row>
    <row r="80" spans="1:9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IF(D80="","",出納帳!F42)</f>
        <v/>
      </c>
      <c r="G80" s="105"/>
      <c r="H80" s="105" t="str">
        <f>IF(D80="","",出納帳!H42)</f>
        <v/>
      </c>
      <c r="I80" s="86"/>
    </row>
    <row r="81" spans="1:9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IF(D81="","",出納帳!F43)</f>
        <v/>
      </c>
      <c r="G81" s="105"/>
      <c r="H81" s="105" t="str">
        <f>IF(D81="","",出納帳!H43)</f>
        <v/>
      </c>
      <c r="I81" s="86"/>
    </row>
    <row r="82" spans="1:9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IF(D82="","",出納帳!F44)</f>
        <v/>
      </c>
      <c r="G82" s="105"/>
      <c r="H82" s="105" t="str">
        <f>IF(D82="","",出納帳!H44)</f>
        <v/>
      </c>
      <c r="I82" s="86"/>
    </row>
    <row r="83" spans="1:9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IF(D83="","",出納帳!F45)</f>
        <v/>
      </c>
      <c r="G83" s="105"/>
      <c r="H83" s="105" t="str">
        <f>IF(D83="","",出納帳!H45)</f>
        <v/>
      </c>
      <c r="I83" s="86"/>
    </row>
    <row r="84" spans="1:9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IF(D84="","",出納帳!F46)</f>
        <v/>
      </c>
      <c r="G84" s="105"/>
      <c r="H84" s="105" t="str">
        <f>IF(D84="","",出納帳!H46)</f>
        <v/>
      </c>
      <c r="I84" s="86"/>
    </row>
    <row r="85" spans="1:9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IF(D85="","",出納帳!F47)</f>
        <v/>
      </c>
      <c r="G85" s="105"/>
      <c r="H85" s="105" t="str">
        <f>IF(D85="","",出納帳!H47)</f>
        <v/>
      </c>
      <c r="I85" s="86"/>
    </row>
    <row r="86" spans="1:9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IF(D86="","",出納帳!F48)</f>
        <v/>
      </c>
      <c r="G86" s="105"/>
      <c r="H86" s="105" t="str">
        <f>IF(D86="","",出納帳!H48)</f>
        <v/>
      </c>
      <c r="I86" s="86"/>
    </row>
    <row r="87" spans="1:9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IF(D87="","",出納帳!F49)</f>
        <v/>
      </c>
      <c r="G87" s="105"/>
      <c r="H87" s="105" t="str">
        <f>IF(D87="","",出納帳!H49)</f>
        <v/>
      </c>
      <c r="I87" s="86"/>
    </row>
    <row r="88" spans="1:9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IF(D88="","",出納帳!F50)</f>
        <v/>
      </c>
      <c r="G88" s="105"/>
      <c r="H88" s="105" t="str">
        <f>IF(D88="","",出納帳!H50)</f>
        <v/>
      </c>
      <c r="I88" s="86"/>
    </row>
    <row r="89" spans="1:9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IF(D89="","",出納帳!F51)</f>
        <v/>
      </c>
      <c r="G89" s="105"/>
      <c r="H89" s="105" t="str">
        <f>IF(D89="","",出納帳!H51)</f>
        <v/>
      </c>
      <c r="I89" s="86"/>
    </row>
    <row r="90" spans="1:9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IF(D90="","",出納帳!F52)</f>
        <v/>
      </c>
      <c r="G90" s="105"/>
      <c r="H90" s="105" t="str">
        <f>IF(D90="","",出納帳!H52)</f>
        <v/>
      </c>
      <c r="I90" s="86"/>
    </row>
    <row r="91" spans="1:9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IF(D91="","",出納帳!F53)</f>
        <v/>
      </c>
      <c r="G91" s="105"/>
      <c r="H91" s="105" t="str">
        <f>IF(D91="","",出納帳!H53)</f>
        <v/>
      </c>
      <c r="I91" s="86"/>
    </row>
    <row r="92" spans="1:9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IF(D92="","",出納帳!F54)</f>
        <v/>
      </c>
      <c r="G92" s="105"/>
      <c r="H92" s="105" t="str">
        <f>IF(D92="","",出納帳!H54)</f>
        <v/>
      </c>
      <c r="I92" s="86"/>
    </row>
    <row r="93" spans="1:9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IF(D93="","",出納帳!F55)</f>
        <v/>
      </c>
      <c r="G93" s="105"/>
      <c r="H93" s="105" t="str">
        <f>IF(D93="","",出納帳!H55)</f>
        <v/>
      </c>
      <c r="I93" s="86"/>
    </row>
    <row r="94" spans="1:9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IF(D94="","",出納帳!F56)</f>
        <v/>
      </c>
      <c r="G94" s="105"/>
      <c r="H94" s="105" t="str">
        <f>IF(D94="","",出納帳!H56)</f>
        <v/>
      </c>
      <c r="I94" s="86"/>
    </row>
    <row r="95" spans="1:9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IF(D95="","",出納帳!F57)</f>
        <v/>
      </c>
      <c r="G95" s="105"/>
      <c r="H95" s="105" t="str">
        <f>IF(D95="","",出納帳!H57)</f>
        <v/>
      </c>
      <c r="I95" s="86"/>
    </row>
    <row r="96" spans="1:9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IF(D96="","",出納帳!F58)</f>
        <v/>
      </c>
      <c r="G96" s="105"/>
      <c r="H96" s="105" t="str">
        <f>IF(D96="","",出納帳!H58)</f>
        <v/>
      </c>
      <c r="I96" s="86"/>
    </row>
    <row r="97" spans="1:9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IF(D97="","",出納帳!F59)</f>
        <v/>
      </c>
      <c r="G97" s="105"/>
      <c r="H97" s="105" t="str">
        <f>IF(D97="","",出納帳!H59)</f>
        <v/>
      </c>
      <c r="I97" s="86"/>
    </row>
    <row r="98" spans="1:9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IF(D98="","",出納帳!F60)</f>
        <v/>
      </c>
      <c r="G98" s="105"/>
      <c r="H98" s="105" t="str">
        <f>IF(D98="","",出納帳!H60)</f>
        <v/>
      </c>
      <c r="I98" s="86"/>
    </row>
    <row r="99" spans="1:9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IF(D99="","",出納帳!F61)</f>
        <v/>
      </c>
      <c r="G99" s="105"/>
      <c r="H99" s="105" t="str">
        <f>IF(D99="","",出納帳!H61)</f>
        <v/>
      </c>
      <c r="I99" s="86"/>
    </row>
    <row r="100" spans="1:9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IF(D100="","",出納帳!F62)</f>
        <v/>
      </c>
      <c r="G100" s="105"/>
      <c r="H100" s="105" t="str">
        <f>IF(D100="","",出納帳!H62)</f>
        <v/>
      </c>
      <c r="I100" s="86"/>
    </row>
    <row r="101" spans="1:9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IF(D101="","",出納帳!F63)</f>
        <v/>
      </c>
      <c r="G101" s="105"/>
      <c r="H101" s="105" t="str">
        <f>IF(D101="","",出納帳!H63)</f>
        <v/>
      </c>
      <c r="I101" s="86"/>
    </row>
    <row r="102" spans="1:9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IF(D102="","",出納帳!F64)</f>
        <v/>
      </c>
      <c r="G102" s="105"/>
      <c r="H102" s="105" t="str">
        <f>IF(D102="","",出納帳!H64)</f>
        <v/>
      </c>
      <c r="I102" s="86"/>
    </row>
    <row r="103" spans="1:9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IF(D103="","",出納帳!F65)</f>
        <v/>
      </c>
      <c r="G103" s="105"/>
      <c r="H103" s="105" t="str">
        <f>IF(D103="","",出納帳!H65)</f>
        <v/>
      </c>
      <c r="I103" s="86"/>
    </row>
    <row r="104" spans="1:9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IF(D104="","",出納帳!F66)</f>
        <v/>
      </c>
      <c r="G104" s="105"/>
      <c r="H104" s="105" t="str">
        <f>IF(D104="","",出納帳!H66)</f>
        <v/>
      </c>
      <c r="I104" s="86"/>
    </row>
    <row r="105" spans="1:9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IF(D105="","",出納帳!F67)</f>
        <v/>
      </c>
      <c r="G105" s="105"/>
      <c r="H105" s="105" t="str">
        <f>IF(D105="","",出納帳!H67)</f>
        <v/>
      </c>
      <c r="I105" s="86"/>
    </row>
    <row r="106" spans="1:9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IF(D106="","",出納帳!F68)</f>
        <v/>
      </c>
      <c r="G106" s="105"/>
      <c r="H106" s="105" t="str">
        <f>IF(D106="","",出納帳!H68)</f>
        <v/>
      </c>
      <c r="I106" s="86"/>
    </row>
    <row r="107" spans="1:9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IF(D107="","",出納帳!F69)</f>
        <v/>
      </c>
      <c r="G107" s="105"/>
      <c r="H107" s="105" t="str">
        <f>IF(D107="","",出納帳!H69)</f>
        <v/>
      </c>
      <c r="I107" s="86"/>
    </row>
    <row r="108" spans="1:9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IF(D108="","",出納帳!F70)</f>
        <v/>
      </c>
      <c r="G108" s="105"/>
      <c r="H108" s="105" t="str">
        <f>IF(D108="","",出納帳!H70)</f>
        <v/>
      </c>
      <c r="I108" s="86"/>
    </row>
    <row r="109" spans="1:9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IF(D109="","",出納帳!F71)</f>
        <v/>
      </c>
      <c r="G109" s="105"/>
      <c r="H109" s="105" t="str">
        <f>IF(D109="","",出納帳!H71)</f>
        <v/>
      </c>
      <c r="I109" s="86"/>
    </row>
    <row r="110" spans="1:9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IF(D110="","",出納帳!F72)</f>
        <v/>
      </c>
      <c r="G110" s="105"/>
      <c r="H110" s="105" t="str">
        <f>IF(D110="","",出納帳!H72)</f>
        <v/>
      </c>
      <c r="I110" s="86"/>
    </row>
    <row r="111" spans="1:9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IF(D111="","",出納帳!F73)</f>
        <v/>
      </c>
      <c r="G111" s="105"/>
      <c r="H111" s="105" t="str">
        <f>IF(D111="","",出納帳!H73)</f>
        <v/>
      </c>
      <c r="I111" s="86"/>
    </row>
    <row r="112" spans="1:9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IF(D112="","",出納帳!F74)</f>
        <v/>
      </c>
      <c r="G112" s="105"/>
      <c r="H112" s="105" t="str">
        <f>IF(D112="","",出納帳!H74)</f>
        <v/>
      </c>
      <c r="I112" s="86"/>
    </row>
    <row r="113" spans="1:9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IF(D113="","",出納帳!F75)</f>
        <v/>
      </c>
      <c r="G113" s="105"/>
      <c r="H113" s="105" t="str">
        <f>IF(D113="","",出納帳!H75)</f>
        <v/>
      </c>
      <c r="I113" s="86"/>
    </row>
    <row r="114" spans="1:9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IF(D114="","",出納帳!F76)</f>
        <v/>
      </c>
      <c r="G114" s="105"/>
      <c r="H114" s="105" t="str">
        <f>IF(D114="","",出納帳!H76)</f>
        <v/>
      </c>
      <c r="I114" s="86"/>
    </row>
    <row r="115" spans="1:9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IF(D115="","",出納帳!F77)</f>
        <v/>
      </c>
      <c r="G115" s="105"/>
      <c r="H115" s="105" t="str">
        <f>IF(D115="","",出納帳!H77)</f>
        <v/>
      </c>
      <c r="I115" s="86"/>
    </row>
    <row r="116" spans="1:9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IF(D116="","",出納帳!F78)</f>
        <v/>
      </c>
      <c r="G116" s="105"/>
      <c r="H116" s="105" t="str">
        <f>IF(D116="","",出納帳!H78)</f>
        <v/>
      </c>
      <c r="I116" s="86"/>
    </row>
    <row r="117" spans="1:9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IF(D117="","",出納帳!F79)</f>
        <v/>
      </c>
      <c r="G117" s="105"/>
      <c r="H117" s="105" t="str">
        <f>IF(D117="","",出納帳!H79)</f>
        <v/>
      </c>
      <c r="I117" s="86"/>
    </row>
    <row r="118" spans="1:9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IF(D118="","",出納帳!F80)</f>
        <v/>
      </c>
      <c r="G118" s="105"/>
      <c r="H118" s="105" t="str">
        <f>IF(D118="","",出納帳!H80)</f>
        <v/>
      </c>
      <c r="I118" s="86"/>
    </row>
    <row r="119" spans="1:9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IF(D119="","",出納帳!F81)</f>
        <v/>
      </c>
      <c r="G119" s="105"/>
      <c r="H119" s="105" t="str">
        <f>IF(D119="","",出納帳!H81)</f>
        <v/>
      </c>
      <c r="I119" s="86"/>
    </row>
    <row r="120" spans="1:9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IF(D120="","",出納帳!F82)</f>
        <v/>
      </c>
      <c r="G120" s="105"/>
      <c r="H120" s="105" t="str">
        <f>IF(D120="","",出納帳!H82)</f>
        <v/>
      </c>
      <c r="I120" s="86"/>
    </row>
    <row r="121" spans="1:9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IF(D121="","",出納帳!F83)</f>
        <v/>
      </c>
      <c r="G121" s="105"/>
      <c r="H121" s="105" t="str">
        <f>IF(D121="","",出納帳!H83)</f>
        <v/>
      </c>
      <c r="I121" s="86"/>
    </row>
    <row r="122" spans="1:9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IF(D122="","",出納帳!F84)</f>
        <v/>
      </c>
      <c r="G122" s="105"/>
      <c r="H122" s="105" t="str">
        <f>IF(D122="","",出納帳!H84)</f>
        <v/>
      </c>
      <c r="I122" s="86"/>
    </row>
    <row r="123" spans="1:9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IF(D123="","",出納帳!F85)</f>
        <v/>
      </c>
      <c r="G123" s="105"/>
      <c r="H123" s="105" t="str">
        <f>IF(D123="","",出納帳!H85)</f>
        <v/>
      </c>
      <c r="I123" s="86"/>
    </row>
    <row r="124" spans="1:9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IF(D124="","",出納帳!F86)</f>
        <v/>
      </c>
      <c r="G124" s="105"/>
      <c r="H124" s="105" t="str">
        <f>IF(D124="","",出納帳!H86)</f>
        <v/>
      </c>
      <c r="I124" s="86"/>
    </row>
    <row r="125" spans="1:9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IF(D125="","",出納帳!F87)</f>
        <v/>
      </c>
      <c r="G125" s="105"/>
      <c r="H125" s="105" t="str">
        <f>IF(D125="","",出納帳!H87)</f>
        <v/>
      </c>
      <c r="I125" s="86"/>
    </row>
    <row r="126" spans="1:9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IF(D126="","",出納帳!F88)</f>
        <v/>
      </c>
      <c r="G126" s="105"/>
      <c r="H126" s="105" t="str">
        <f>IF(D126="","",出納帳!H88)</f>
        <v/>
      </c>
      <c r="I126" s="86"/>
    </row>
    <row r="127" spans="1:9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IF(D127="","",出納帳!F89)</f>
        <v/>
      </c>
      <c r="G127" s="105"/>
      <c r="H127" s="105" t="str">
        <f>IF(D127="","",出納帳!H89)</f>
        <v/>
      </c>
      <c r="I127" s="86"/>
    </row>
    <row r="128" spans="1:9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IF(D128="","",出納帳!F90)</f>
        <v/>
      </c>
      <c r="G128" s="105"/>
      <c r="H128" s="105" t="str">
        <f>IF(D128="","",出納帳!H90)</f>
        <v/>
      </c>
      <c r="I128" s="86"/>
    </row>
    <row r="129" spans="1:9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IF(D129="","",出納帳!F91)</f>
        <v/>
      </c>
      <c r="G129" s="105"/>
      <c r="H129" s="105" t="str">
        <f>IF(D129="","",出納帳!H91)</f>
        <v/>
      </c>
      <c r="I129" s="86"/>
    </row>
    <row r="130" spans="1:9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IF(D130="","",出納帳!F92)</f>
        <v/>
      </c>
      <c r="G130" s="105"/>
      <c r="H130" s="105" t="str">
        <f>IF(D130="","",出納帳!H92)</f>
        <v/>
      </c>
      <c r="I130" s="86"/>
    </row>
    <row r="131" spans="1:9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IF(D131="","",出納帳!F93)</f>
        <v/>
      </c>
      <c r="G131" s="105"/>
      <c r="H131" s="105" t="str">
        <f>IF(D131="","",出納帳!H93)</f>
        <v/>
      </c>
      <c r="I131" s="86"/>
    </row>
    <row r="132" spans="1:9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IF(D132="","",出納帳!F94)</f>
        <v/>
      </c>
      <c r="G132" s="105"/>
      <c r="H132" s="105" t="str">
        <f>IF(D132="","",出納帳!H94)</f>
        <v/>
      </c>
      <c r="I132" s="86"/>
    </row>
    <row r="133" spans="1:9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IF(D133="","",出納帳!F95)</f>
        <v/>
      </c>
      <c r="G133" s="105"/>
      <c r="H133" s="105" t="str">
        <f>IF(D133="","",出納帳!H95)</f>
        <v/>
      </c>
      <c r="I133" s="86"/>
    </row>
    <row r="134" spans="1:9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IF(D134="","",出納帳!F96)</f>
        <v/>
      </c>
      <c r="G134" s="105"/>
      <c r="H134" s="105" t="str">
        <f>IF(D134="","",出納帳!H96)</f>
        <v/>
      </c>
      <c r="I134" s="86"/>
    </row>
    <row r="135" spans="1:9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IF(D135="","",出納帳!F97)</f>
        <v/>
      </c>
      <c r="G135" s="105"/>
      <c r="H135" s="105" t="str">
        <f>IF(D135="","",出納帳!H97)</f>
        <v/>
      </c>
      <c r="I135" s="86"/>
    </row>
    <row r="136" spans="1:9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IF(D136="","",出納帳!F98)</f>
        <v/>
      </c>
      <c r="G136" s="105"/>
      <c r="H136" s="105" t="str">
        <f>IF(D136="","",出納帳!H98)</f>
        <v/>
      </c>
      <c r="I136" s="86"/>
    </row>
    <row r="137" spans="1:9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IF(D137="","",出納帳!F99)</f>
        <v/>
      </c>
      <c r="G137" s="105"/>
      <c r="H137" s="105" t="str">
        <f>IF(D137="","",出納帳!H99)</f>
        <v/>
      </c>
      <c r="I137" s="86"/>
    </row>
    <row r="138" spans="1:9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IF(D138="","",出納帳!F100)</f>
        <v/>
      </c>
      <c r="G138" s="105"/>
      <c r="H138" s="105" t="str">
        <f>IF(D138="","",出納帳!H100)</f>
        <v/>
      </c>
      <c r="I138" s="86"/>
    </row>
    <row r="139" spans="1:9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IF(D139="","",出納帳!F101)</f>
        <v/>
      </c>
      <c r="G139" s="105"/>
      <c r="H139" s="105" t="str">
        <f>IF(D139="","",出納帳!H101)</f>
        <v/>
      </c>
      <c r="I139" s="86"/>
    </row>
    <row r="140" spans="1:9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IF(D140="","",出納帳!F102)</f>
        <v/>
      </c>
      <c r="G140" s="105"/>
      <c r="H140" s="105" t="str">
        <f>IF(D140="","",出納帳!H102)</f>
        <v/>
      </c>
      <c r="I140" s="86"/>
    </row>
    <row r="141" spans="1:9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IF(D141="","",出納帳!F103)</f>
        <v/>
      </c>
      <c r="G141" s="105"/>
      <c r="H141" s="105" t="str">
        <f>IF(D141="","",出納帳!H103)</f>
        <v/>
      </c>
      <c r="I141" s="86"/>
    </row>
    <row r="142" spans="1:9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IF(D142="","",出納帳!F104)</f>
        <v/>
      </c>
      <c r="G142" s="105"/>
      <c r="H142" s="105" t="str">
        <f>IF(D142="","",出納帳!H104)</f>
        <v/>
      </c>
      <c r="I142" s="86"/>
    </row>
    <row r="143" spans="1:9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IF(D143="","",出納帳!F105)</f>
        <v/>
      </c>
      <c r="G143" s="105"/>
      <c r="H143" s="105" t="str">
        <f>IF(D143="","",出納帳!H105)</f>
        <v/>
      </c>
      <c r="I143" s="86"/>
    </row>
    <row r="144" spans="1:9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IF(D144="","",出納帳!F106)</f>
        <v/>
      </c>
      <c r="G144" s="105"/>
      <c r="H144" s="105" t="str">
        <f>IF(D144="","",出納帳!H106)</f>
        <v/>
      </c>
      <c r="I144" s="86"/>
    </row>
    <row r="145" spans="1:9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IF(D145="","",出納帳!F107)</f>
        <v/>
      </c>
      <c r="G145" s="105"/>
      <c r="H145" s="105" t="str">
        <f>IF(D145="","",出納帳!H107)</f>
        <v/>
      </c>
      <c r="I145" s="86"/>
    </row>
    <row r="146" spans="1:9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IF(D146="","",出納帳!F108)</f>
        <v/>
      </c>
      <c r="G146" s="105"/>
      <c r="H146" s="105" t="str">
        <f>IF(D146="","",出納帳!H108)</f>
        <v/>
      </c>
      <c r="I146" s="86"/>
    </row>
    <row r="147" spans="1:9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IF(D147="","",出納帳!F109)</f>
        <v/>
      </c>
      <c r="G147" s="105"/>
      <c r="H147" s="105" t="str">
        <f>IF(D147="","",出納帳!H109)</f>
        <v/>
      </c>
      <c r="I147" s="86"/>
    </row>
    <row r="148" spans="1:9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IF(D148="","",出納帳!F110)</f>
        <v/>
      </c>
      <c r="G148" s="105"/>
      <c r="H148" s="105" t="str">
        <f>IF(D148="","",出納帳!H110)</f>
        <v/>
      </c>
      <c r="I148" s="86"/>
    </row>
    <row r="149" spans="1:9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IF(D149="","",出納帳!F111)</f>
        <v/>
      </c>
      <c r="G149" s="105"/>
      <c r="H149" s="105" t="str">
        <f>IF(D149="","",出納帳!H111)</f>
        <v/>
      </c>
      <c r="I149" s="86"/>
    </row>
    <row r="150" spans="1:9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IF(D150="","",出納帳!F112)</f>
        <v/>
      </c>
      <c r="G150" s="105"/>
      <c r="H150" s="105" t="str">
        <f>IF(D150="","",出納帳!H112)</f>
        <v/>
      </c>
      <c r="I150" s="86"/>
    </row>
    <row r="151" spans="1:9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IF(D151="","",出納帳!F113)</f>
        <v/>
      </c>
      <c r="G151" s="105"/>
      <c r="H151" s="105" t="str">
        <f>IF(D151="","",出納帳!H113)</f>
        <v/>
      </c>
      <c r="I151" s="86"/>
    </row>
    <row r="152" spans="1:9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IF(D152="","",出納帳!F114)</f>
        <v/>
      </c>
      <c r="G152" s="105"/>
      <c r="H152" s="105" t="str">
        <f>IF(D152="","",出納帳!H114)</f>
        <v/>
      </c>
      <c r="I152" s="86"/>
    </row>
    <row r="153" spans="1:9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IF(D153="","",出納帳!F115)</f>
        <v/>
      </c>
      <c r="G153" s="105"/>
      <c r="H153" s="105" t="str">
        <f>IF(D153="","",出納帳!H115)</f>
        <v/>
      </c>
      <c r="I153" s="86"/>
    </row>
    <row r="154" spans="1:9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IF(D154="","",出納帳!F116)</f>
        <v/>
      </c>
      <c r="G154" s="105"/>
      <c r="H154" s="105" t="str">
        <f>IF(D154="","",出納帳!H116)</f>
        <v/>
      </c>
      <c r="I154" s="86"/>
    </row>
    <row r="155" spans="1:9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IF(D155="","",出納帳!F117)</f>
        <v/>
      </c>
      <c r="G155" s="105"/>
      <c r="H155" s="105" t="str">
        <f>IF(D155="","",出納帳!H117)</f>
        <v/>
      </c>
      <c r="I155" s="86"/>
    </row>
    <row r="156" spans="1:9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IF(D156="","",出納帳!F118)</f>
        <v/>
      </c>
      <c r="G156" s="105"/>
      <c r="H156" s="105" t="str">
        <f>IF(D156="","",出納帳!H118)</f>
        <v/>
      </c>
      <c r="I156" s="86"/>
    </row>
    <row r="157" spans="1:9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IF(D157="","",出納帳!F119)</f>
        <v/>
      </c>
      <c r="G157" s="105"/>
      <c r="H157" s="105" t="str">
        <f>IF(D157="","",出納帳!H119)</f>
        <v/>
      </c>
      <c r="I157" s="86"/>
    </row>
    <row r="158" spans="1:9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IF(D158="","",出納帳!F120)</f>
        <v/>
      </c>
      <c r="G158" s="105"/>
      <c r="H158" s="105" t="str">
        <f>IF(D158="","",出納帳!H120)</f>
        <v/>
      </c>
      <c r="I158" s="86"/>
    </row>
    <row r="159" spans="1:9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IF(D159="","",出納帳!F121)</f>
        <v/>
      </c>
      <c r="G159" s="105"/>
      <c r="H159" s="105" t="str">
        <f>IF(D159="","",出納帳!H121)</f>
        <v/>
      </c>
      <c r="I159" s="86"/>
    </row>
    <row r="160" spans="1:9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IF(D160="","",出納帳!F122)</f>
        <v/>
      </c>
      <c r="G160" s="105"/>
      <c r="H160" s="105" t="str">
        <f>IF(D160="","",出納帳!H122)</f>
        <v/>
      </c>
      <c r="I160" s="86"/>
    </row>
    <row r="161" spans="1:9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IF(D161="","",出納帳!F123)</f>
        <v/>
      </c>
      <c r="G161" s="105"/>
      <c r="H161" s="105" t="str">
        <f>IF(D161="","",出納帳!H123)</f>
        <v/>
      </c>
      <c r="I161" s="86"/>
    </row>
    <row r="162" spans="1:9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IF(D162="","",出納帳!F124)</f>
        <v/>
      </c>
      <c r="G162" s="105"/>
      <c r="H162" s="105" t="str">
        <f>IF(D162="","",出納帳!H124)</f>
        <v/>
      </c>
      <c r="I162" s="86"/>
    </row>
    <row r="163" spans="1:9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IF(D163="","",出納帳!F125)</f>
        <v/>
      </c>
      <c r="G163" s="105"/>
      <c r="H163" s="105" t="str">
        <f>IF(D163="","",出納帳!H125)</f>
        <v/>
      </c>
      <c r="I163" s="86"/>
    </row>
    <row r="164" spans="1:9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IF(D164="","",出納帳!F126)</f>
        <v/>
      </c>
      <c r="G164" s="105"/>
      <c r="H164" s="105" t="str">
        <f>IF(D164="","",出納帳!H126)</f>
        <v/>
      </c>
      <c r="I164" s="86"/>
    </row>
    <row r="165" spans="1:9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IF(D165="","",出納帳!F127)</f>
        <v/>
      </c>
      <c r="G165" s="105"/>
      <c r="H165" s="105" t="str">
        <f>IF(D165="","",出納帳!H127)</f>
        <v/>
      </c>
      <c r="I165" s="86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8.75" customWidth="1"/>
    <col min="7" max="8" width="9" style="65"/>
  </cols>
  <sheetData>
    <row r="1" spans="1:8">
      <c r="A1" s="74"/>
      <c r="B1" s="1"/>
      <c r="C1" s="75" t="s">
        <v>14</v>
      </c>
      <c r="D1" s="74" t="s">
        <v>76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>
        <f t="shared" ref="C2:C21" si="0">IFERROR(VLOOKUP(A2,$B$41:$H$165,2,FALSE),"")</f>
        <v>43202</v>
      </c>
      <c r="D2" s="78" t="str">
        <f t="shared" ref="D2:D21" si="1">IFERROR(VLOOKUP(A2,$B$41:$H$165,3,FALSE),"")</f>
        <v>管理費</v>
      </c>
      <c r="E2" s="78" t="str">
        <f t="shared" ref="E2:E21" si="2">IFERROR(VLOOKUP(A2,$B$41:$H$165,4,FALSE),"")</f>
        <v>電気代</v>
      </c>
      <c r="F2" s="78" t="str">
        <f t="shared" ref="F2:F21" si="3">IFERROR(VLOOKUP(A2,$B$41:$H$165,5,FALSE),"")</f>
        <v>3月分(例)</v>
      </c>
      <c r="G2" s="80"/>
      <c r="H2" s="80">
        <f t="shared" ref="H2:H21" si="4">IFERROR(VLOOKUP(A2,$B$41:$H$165,7,FALSE),"")</f>
        <v>1500</v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H22" s="65">
        <f>SUM(H2:H21)</f>
        <v>1500</v>
      </c>
    </row>
    <row r="24" spans="1:8">
      <c r="E24" s="102" t="s">
        <v>15</v>
      </c>
      <c r="F24" s="103"/>
      <c r="G24" s="106"/>
      <c r="H24" s="104" t="s">
        <v>17</v>
      </c>
    </row>
    <row r="25" spans="1:8">
      <c r="E25" s="99" t="s">
        <v>107</v>
      </c>
      <c r="F25" s="100"/>
      <c r="G25" s="106"/>
      <c r="H25" s="101">
        <f t="shared" ref="H25:H30" si="5">SUMIF($E$2:$E$21,E25,$H$2:$H$399)</f>
        <v>1500</v>
      </c>
    </row>
    <row r="26" spans="1:8">
      <c r="E26" s="99" t="s">
        <v>134</v>
      </c>
      <c r="F26" s="100"/>
      <c r="G26" s="106"/>
      <c r="H26" s="101">
        <f t="shared" si="5"/>
        <v>0</v>
      </c>
    </row>
    <row r="27" spans="1:8">
      <c r="E27" s="99"/>
      <c r="F27" s="100"/>
      <c r="G27" s="106"/>
      <c r="H27" s="101">
        <f t="shared" si="5"/>
        <v>0</v>
      </c>
    </row>
    <row r="28" spans="1:8">
      <c r="E28" s="99"/>
      <c r="F28" s="100"/>
      <c r="G28" s="106"/>
      <c r="H28" s="101">
        <f t="shared" si="5"/>
        <v>0</v>
      </c>
    </row>
    <row r="29" spans="1:8">
      <c r="E29" s="99"/>
      <c r="F29" s="100"/>
      <c r="G29" s="106"/>
      <c r="H29" s="101">
        <f t="shared" si="5"/>
        <v>0</v>
      </c>
    </row>
    <row r="30" spans="1:8">
      <c r="E30" s="99"/>
      <c r="F30" s="100"/>
      <c r="G30" s="106"/>
      <c r="H30" s="101">
        <f t="shared" si="5"/>
        <v>0</v>
      </c>
    </row>
    <row r="31" spans="1:8">
      <c r="E31" s="99"/>
      <c r="F31" s="100"/>
      <c r="G31" s="106"/>
      <c r="H31" s="101">
        <f>SUM(H25:H30)</f>
        <v>1500</v>
      </c>
    </row>
    <row r="39" spans="1:9">
      <c r="A39" s="74" t="s">
        <v>76</v>
      </c>
    </row>
    <row r="40" spans="1:9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  <c r="I40" s="13"/>
    </row>
    <row r="41" spans="1:9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IF(D41="","",出納帳!F3)</f>
        <v/>
      </c>
      <c r="G41" s="105"/>
      <c r="H41" s="105" t="str">
        <f>IF(D41="","",出納帳!H3)</f>
        <v/>
      </c>
      <c r="I41" s="97"/>
    </row>
    <row r="42" spans="1:9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IF(D42="","",出納帳!F4)</f>
        <v/>
      </c>
      <c r="G42" s="105"/>
      <c r="H42" s="105" t="str">
        <f>IF(D42="","",出納帳!H4)</f>
        <v/>
      </c>
      <c r="I42" s="86"/>
    </row>
    <row r="43" spans="1:9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IF(D43="","",出納帳!F5)</f>
        <v/>
      </c>
      <c r="G43" s="105"/>
      <c r="H43" s="105" t="str">
        <f>IF(D43="","",出納帳!H5)</f>
        <v/>
      </c>
      <c r="I43" s="86"/>
    </row>
    <row r="44" spans="1:9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IF(D44="","",出納帳!F6)</f>
        <v/>
      </c>
      <c r="G44" s="105"/>
      <c r="H44" s="105" t="str">
        <f>IF(D44="","",出納帳!H6)</f>
        <v/>
      </c>
      <c r="I44" s="86"/>
    </row>
    <row r="45" spans="1:9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IF(D45="","",出納帳!F7)</f>
        <v/>
      </c>
      <c r="G45" s="105"/>
      <c r="H45" s="105" t="str">
        <f>IF(D45="","",出納帳!H7)</f>
        <v/>
      </c>
      <c r="I45" s="86"/>
    </row>
    <row r="46" spans="1:9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IF(D46="","",出納帳!F8)</f>
        <v/>
      </c>
      <c r="G46" s="105"/>
      <c r="H46" s="105" t="str">
        <f>IF(D46="","",出納帳!H8)</f>
        <v/>
      </c>
      <c r="I46" s="86"/>
    </row>
    <row r="47" spans="1:9">
      <c r="A47" s="98">
        <f>IF(D47="","",出納帳!A9)</f>
        <v>7</v>
      </c>
      <c r="B47" s="12">
        <f t="shared" si="6"/>
        <v>1</v>
      </c>
      <c r="C47" s="96">
        <f>IF(D47="","",出納帳!C9)</f>
        <v>43202</v>
      </c>
      <c r="D47" s="12" t="str">
        <f>IF($A$39=出納帳!D9,出納帳!D9,"")</f>
        <v>管理費</v>
      </c>
      <c r="E47" s="96" t="str">
        <f>IF(D47="","",出納帳!E9)</f>
        <v>電気代</v>
      </c>
      <c r="F47" s="96" t="str">
        <f>IF(D47="","",出納帳!F9)</f>
        <v>3月分(例)</v>
      </c>
      <c r="G47" s="105"/>
      <c r="H47" s="105">
        <f>IF(D47="","",出納帳!H9)</f>
        <v>1500</v>
      </c>
      <c r="I47" s="86"/>
    </row>
    <row r="48" spans="1:9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IF(D48="","",出納帳!F10)</f>
        <v/>
      </c>
      <c r="G48" s="105"/>
      <c r="H48" s="105" t="str">
        <f>IF(D48="","",出納帳!H10)</f>
        <v/>
      </c>
      <c r="I48" s="86"/>
    </row>
    <row r="49" spans="1:9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IF(D49="","",出納帳!F11)</f>
        <v/>
      </c>
      <c r="G49" s="105"/>
      <c r="H49" s="105" t="str">
        <f>IF(D49="","",出納帳!H11)</f>
        <v/>
      </c>
      <c r="I49" s="86"/>
    </row>
    <row r="50" spans="1:9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IF(D50="","",出納帳!F12)</f>
        <v/>
      </c>
      <c r="G50" s="105"/>
      <c r="H50" s="105" t="str">
        <f>IF(D50="","",出納帳!H12)</f>
        <v/>
      </c>
      <c r="I50" s="86"/>
    </row>
    <row r="51" spans="1:9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IF(D51="","",出納帳!F13)</f>
        <v/>
      </c>
      <c r="G51" s="105"/>
      <c r="H51" s="105" t="str">
        <f>IF(D51="","",出納帳!H13)</f>
        <v/>
      </c>
      <c r="I51" s="86"/>
    </row>
    <row r="52" spans="1:9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IF(D52="","",出納帳!F14)</f>
        <v/>
      </c>
      <c r="G52" s="105"/>
      <c r="H52" s="105" t="str">
        <f>IF(D52="","",出納帳!H14)</f>
        <v/>
      </c>
      <c r="I52" s="86"/>
    </row>
    <row r="53" spans="1:9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IF(D53="","",出納帳!F15)</f>
        <v/>
      </c>
      <c r="G53" s="105"/>
      <c r="H53" s="105" t="str">
        <f>IF(D53="","",出納帳!H15)</f>
        <v/>
      </c>
      <c r="I53" s="86"/>
    </row>
    <row r="54" spans="1:9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IF(D54="","",出納帳!F16)</f>
        <v/>
      </c>
      <c r="G54" s="105"/>
      <c r="H54" s="105" t="str">
        <f>IF(D54="","",出納帳!H16)</f>
        <v/>
      </c>
      <c r="I54" s="86"/>
    </row>
    <row r="55" spans="1:9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IF(D55="","",出納帳!F17)</f>
        <v/>
      </c>
      <c r="G55" s="105"/>
      <c r="H55" s="105" t="str">
        <f>IF(D55="","",出納帳!H17)</f>
        <v/>
      </c>
      <c r="I55" s="86"/>
    </row>
    <row r="56" spans="1:9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IF(D56="","",出納帳!F18)</f>
        <v/>
      </c>
      <c r="G56" s="105"/>
      <c r="H56" s="105" t="str">
        <f>IF(D56="","",出納帳!H18)</f>
        <v/>
      </c>
      <c r="I56" s="86"/>
    </row>
    <row r="57" spans="1:9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IF(D57="","",出納帳!F19)</f>
        <v/>
      </c>
      <c r="G57" s="105"/>
      <c r="H57" s="105" t="str">
        <f>IF(D57="","",出納帳!H19)</f>
        <v/>
      </c>
      <c r="I57" s="86"/>
    </row>
    <row r="58" spans="1:9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IF(D58="","",出納帳!F20)</f>
        <v/>
      </c>
      <c r="G58" s="105"/>
      <c r="H58" s="105" t="str">
        <f>IF(D58="","",出納帳!H20)</f>
        <v/>
      </c>
      <c r="I58" s="86"/>
    </row>
    <row r="59" spans="1:9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IF(D59="","",出納帳!F21)</f>
        <v/>
      </c>
      <c r="G59" s="105"/>
      <c r="H59" s="105" t="str">
        <f>IF(D59="","",出納帳!H21)</f>
        <v/>
      </c>
      <c r="I59" s="86"/>
    </row>
    <row r="60" spans="1:9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IF(D60="","",出納帳!F22)</f>
        <v/>
      </c>
      <c r="G60" s="105"/>
      <c r="H60" s="105" t="str">
        <f>IF(D60="","",出納帳!H22)</f>
        <v/>
      </c>
      <c r="I60" s="86"/>
    </row>
    <row r="61" spans="1:9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IF(D61="","",出納帳!F23)</f>
        <v/>
      </c>
      <c r="G61" s="105"/>
      <c r="H61" s="105" t="str">
        <f>IF(D61="","",出納帳!H23)</f>
        <v/>
      </c>
      <c r="I61" s="86"/>
    </row>
    <row r="62" spans="1:9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IF(D62="","",出納帳!F24)</f>
        <v/>
      </c>
      <c r="G62" s="105"/>
      <c r="H62" s="105" t="str">
        <f>IF(D62="","",出納帳!H24)</f>
        <v/>
      </c>
      <c r="I62" s="86"/>
    </row>
    <row r="63" spans="1:9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IF(D63="","",出納帳!F25)</f>
        <v/>
      </c>
      <c r="G63" s="105"/>
      <c r="H63" s="105" t="str">
        <f>IF(D63="","",出納帳!H25)</f>
        <v/>
      </c>
      <c r="I63" s="86"/>
    </row>
    <row r="64" spans="1:9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IF(D64="","",出納帳!F26)</f>
        <v/>
      </c>
      <c r="G64" s="105"/>
      <c r="H64" s="105" t="str">
        <f>IF(D64="","",出納帳!H26)</f>
        <v/>
      </c>
      <c r="I64" s="86"/>
    </row>
    <row r="65" spans="1:9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IF(D65="","",出納帳!F27)</f>
        <v/>
      </c>
      <c r="G65" s="105"/>
      <c r="H65" s="105" t="str">
        <f>IF(D65="","",出納帳!H27)</f>
        <v/>
      </c>
      <c r="I65" s="86"/>
    </row>
    <row r="66" spans="1:9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IF(D66="","",出納帳!F28)</f>
        <v/>
      </c>
      <c r="G66" s="105"/>
      <c r="H66" s="105" t="str">
        <f>IF(D66="","",出納帳!H28)</f>
        <v/>
      </c>
      <c r="I66" s="86"/>
    </row>
    <row r="67" spans="1:9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IF(D67="","",出納帳!F29)</f>
        <v/>
      </c>
      <c r="G67" s="105"/>
      <c r="H67" s="105" t="str">
        <f>IF(D67="","",出納帳!H29)</f>
        <v/>
      </c>
      <c r="I67" s="86"/>
    </row>
    <row r="68" spans="1:9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IF(D68="","",出納帳!F30)</f>
        <v/>
      </c>
      <c r="G68" s="105"/>
      <c r="H68" s="105" t="str">
        <f>IF(D68="","",出納帳!H30)</f>
        <v/>
      </c>
      <c r="I68" s="86"/>
    </row>
    <row r="69" spans="1:9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IF(D69="","",出納帳!F31)</f>
        <v/>
      </c>
      <c r="G69" s="105"/>
      <c r="H69" s="105" t="str">
        <f>IF(D69="","",出納帳!H31)</f>
        <v/>
      </c>
      <c r="I69" s="86"/>
    </row>
    <row r="70" spans="1:9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IF(D70="","",出納帳!F32)</f>
        <v/>
      </c>
      <c r="G70" s="105"/>
      <c r="H70" s="105" t="str">
        <f>IF(D70="","",出納帳!H32)</f>
        <v/>
      </c>
      <c r="I70" s="86"/>
    </row>
    <row r="71" spans="1:9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IF(D71="","",出納帳!F33)</f>
        <v/>
      </c>
      <c r="G71" s="105"/>
      <c r="H71" s="105" t="str">
        <f>IF(D71="","",出納帳!H33)</f>
        <v/>
      </c>
      <c r="I71" s="86"/>
    </row>
    <row r="72" spans="1:9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IF(D72="","",出納帳!F34)</f>
        <v/>
      </c>
      <c r="G72" s="105"/>
      <c r="H72" s="105" t="str">
        <f>IF(D72="","",出納帳!H34)</f>
        <v/>
      </c>
      <c r="I72" s="86"/>
    </row>
    <row r="73" spans="1:9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IF(D73="","",出納帳!F35)</f>
        <v/>
      </c>
      <c r="G73" s="105"/>
      <c r="H73" s="105" t="str">
        <f>IF(D73="","",出納帳!H35)</f>
        <v/>
      </c>
      <c r="I73" s="86"/>
    </row>
    <row r="74" spans="1:9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IF(D74="","",出納帳!F36)</f>
        <v/>
      </c>
      <c r="G74" s="105"/>
      <c r="H74" s="105" t="str">
        <f>IF(D74="","",出納帳!H36)</f>
        <v/>
      </c>
      <c r="I74" s="86"/>
    </row>
    <row r="75" spans="1:9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IF(D75="","",出納帳!F37)</f>
        <v/>
      </c>
      <c r="G75" s="105"/>
      <c r="H75" s="105" t="str">
        <f>IF(D75="","",出納帳!H37)</f>
        <v/>
      </c>
      <c r="I75" s="86"/>
    </row>
    <row r="76" spans="1:9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IF(D76="","",出納帳!F38)</f>
        <v/>
      </c>
      <c r="G76" s="105"/>
      <c r="H76" s="105" t="str">
        <f>IF(D76="","",出納帳!H38)</f>
        <v/>
      </c>
      <c r="I76" s="86"/>
    </row>
    <row r="77" spans="1:9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IF(D77="","",出納帳!F39)</f>
        <v/>
      </c>
      <c r="G77" s="105"/>
      <c r="H77" s="105" t="str">
        <f>IF(D77="","",出納帳!H39)</f>
        <v/>
      </c>
      <c r="I77" s="86"/>
    </row>
    <row r="78" spans="1:9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IF(D78="","",出納帳!F40)</f>
        <v/>
      </c>
      <c r="G78" s="105"/>
      <c r="H78" s="105" t="str">
        <f>IF(D78="","",出納帳!H40)</f>
        <v/>
      </c>
      <c r="I78" s="86"/>
    </row>
    <row r="79" spans="1:9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IF(D79="","",出納帳!F41)</f>
        <v/>
      </c>
      <c r="G79" s="105"/>
      <c r="H79" s="105" t="str">
        <f>IF(D79="","",出納帳!H41)</f>
        <v/>
      </c>
      <c r="I79" s="86"/>
    </row>
    <row r="80" spans="1:9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IF(D80="","",出納帳!F42)</f>
        <v/>
      </c>
      <c r="G80" s="105"/>
      <c r="H80" s="105" t="str">
        <f>IF(D80="","",出納帳!H42)</f>
        <v/>
      </c>
      <c r="I80" s="86"/>
    </row>
    <row r="81" spans="1:9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IF(D81="","",出納帳!F43)</f>
        <v/>
      </c>
      <c r="G81" s="105"/>
      <c r="H81" s="105" t="str">
        <f>IF(D81="","",出納帳!H43)</f>
        <v/>
      </c>
      <c r="I81" s="86"/>
    </row>
    <row r="82" spans="1:9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IF(D82="","",出納帳!F44)</f>
        <v/>
      </c>
      <c r="G82" s="105"/>
      <c r="H82" s="105" t="str">
        <f>IF(D82="","",出納帳!H44)</f>
        <v/>
      </c>
      <c r="I82" s="86"/>
    </row>
    <row r="83" spans="1:9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IF(D83="","",出納帳!F45)</f>
        <v/>
      </c>
      <c r="G83" s="105"/>
      <c r="H83" s="105" t="str">
        <f>IF(D83="","",出納帳!H45)</f>
        <v/>
      </c>
      <c r="I83" s="86"/>
    </row>
    <row r="84" spans="1:9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IF(D84="","",出納帳!F46)</f>
        <v/>
      </c>
      <c r="G84" s="105"/>
      <c r="H84" s="105" t="str">
        <f>IF(D84="","",出納帳!H46)</f>
        <v/>
      </c>
      <c r="I84" s="86"/>
    </row>
    <row r="85" spans="1:9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IF(D85="","",出納帳!F47)</f>
        <v/>
      </c>
      <c r="G85" s="105"/>
      <c r="H85" s="105" t="str">
        <f>IF(D85="","",出納帳!H47)</f>
        <v/>
      </c>
      <c r="I85" s="86"/>
    </row>
    <row r="86" spans="1:9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IF(D86="","",出納帳!F48)</f>
        <v/>
      </c>
      <c r="G86" s="105"/>
      <c r="H86" s="105" t="str">
        <f>IF(D86="","",出納帳!H48)</f>
        <v/>
      </c>
      <c r="I86" s="86"/>
    </row>
    <row r="87" spans="1:9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IF(D87="","",出納帳!F49)</f>
        <v/>
      </c>
      <c r="G87" s="105"/>
      <c r="H87" s="105" t="str">
        <f>IF(D87="","",出納帳!H49)</f>
        <v/>
      </c>
      <c r="I87" s="86"/>
    </row>
    <row r="88" spans="1:9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IF(D88="","",出納帳!F50)</f>
        <v/>
      </c>
      <c r="G88" s="105"/>
      <c r="H88" s="105" t="str">
        <f>IF(D88="","",出納帳!H50)</f>
        <v/>
      </c>
      <c r="I88" s="86"/>
    </row>
    <row r="89" spans="1:9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IF(D89="","",出納帳!F51)</f>
        <v/>
      </c>
      <c r="G89" s="105"/>
      <c r="H89" s="105" t="str">
        <f>IF(D89="","",出納帳!H51)</f>
        <v/>
      </c>
      <c r="I89" s="86"/>
    </row>
    <row r="90" spans="1:9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IF(D90="","",出納帳!F52)</f>
        <v/>
      </c>
      <c r="G90" s="105"/>
      <c r="H90" s="105" t="str">
        <f>IF(D90="","",出納帳!H52)</f>
        <v/>
      </c>
      <c r="I90" s="86"/>
    </row>
    <row r="91" spans="1:9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IF(D91="","",出納帳!F53)</f>
        <v/>
      </c>
      <c r="G91" s="105"/>
      <c r="H91" s="105" t="str">
        <f>IF(D91="","",出納帳!H53)</f>
        <v/>
      </c>
      <c r="I91" s="86"/>
    </row>
    <row r="92" spans="1:9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IF(D92="","",出納帳!F54)</f>
        <v/>
      </c>
      <c r="G92" s="105"/>
      <c r="H92" s="105" t="str">
        <f>IF(D92="","",出納帳!H54)</f>
        <v/>
      </c>
      <c r="I92" s="86"/>
    </row>
    <row r="93" spans="1:9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IF(D93="","",出納帳!F55)</f>
        <v/>
      </c>
      <c r="G93" s="105"/>
      <c r="H93" s="105" t="str">
        <f>IF(D93="","",出納帳!H55)</f>
        <v/>
      </c>
      <c r="I93" s="86"/>
    </row>
    <row r="94" spans="1:9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IF(D94="","",出納帳!F56)</f>
        <v/>
      </c>
      <c r="G94" s="105"/>
      <c r="H94" s="105" t="str">
        <f>IF(D94="","",出納帳!H56)</f>
        <v/>
      </c>
      <c r="I94" s="86"/>
    </row>
    <row r="95" spans="1:9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IF(D95="","",出納帳!F57)</f>
        <v/>
      </c>
      <c r="G95" s="105"/>
      <c r="H95" s="105" t="str">
        <f>IF(D95="","",出納帳!H57)</f>
        <v/>
      </c>
      <c r="I95" s="86"/>
    </row>
    <row r="96" spans="1:9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IF(D96="","",出納帳!F58)</f>
        <v/>
      </c>
      <c r="G96" s="105"/>
      <c r="H96" s="105" t="str">
        <f>IF(D96="","",出納帳!H58)</f>
        <v/>
      </c>
      <c r="I96" s="86"/>
    </row>
    <row r="97" spans="1:9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IF(D97="","",出納帳!F59)</f>
        <v/>
      </c>
      <c r="G97" s="105"/>
      <c r="H97" s="105" t="str">
        <f>IF(D97="","",出納帳!H59)</f>
        <v/>
      </c>
      <c r="I97" s="86"/>
    </row>
    <row r="98" spans="1:9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IF(D98="","",出納帳!F60)</f>
        <v/>
      </c>
      <c r="G98" s="105"/>
      <c r="H98" s="105" t="str">
        <f>IF(D98="","",出納帳!H60)</f>
        <v/>
      </c>
      <c r="I98" s="86"/>
    </row>
    <row r="99" spans="1:9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IF(D99="","",出納帳!F61)</f>
        <v/>
      </c>
      <c r="G99" s="105"/>
      <c r="H99" s="105" t="str">
        <f>IF(D99="","",出納帳!H61)</f>
        <v/>
      </c>
      <c r="I99" s="86"/>
    </row>
    <row r="100" spans="1:9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IF(D100="","",出納帳!F62)</f>
        <v/>
      </c>
      <c r="G100" s="105"/>
      <c r="H100" s="105" t="str">
        <f>IF(D100="","",出納帳!H62)</f>
        <v/>
      </c>
      <c r="I100" s="86"/>
    </row>
    <row r="101" spans="1:9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IF(D101="","",出納帳!F63)</f>
        <v/>
      </c>
      <c r="G101" s="105"/>
      <c r="H101" s="105" t="str">
        <f>IF(D101="","",出納帳!H63)</f>
        <v/>
      </c>
      <c r="I101" s="86"/>
    </row>
    <row r="102" spans="1:9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IF(D102="","",出納帳!F64)</f>
        <v/>
      </c>
      <c r="G102" s="105"/>
      <c r="H102" s="105" t="str">
        <f>IF(D102="","",出納帳!H64)</f>
        <v/>
      </c>
      <c r="I102" s="86"/>
    </row>
    <row r="103" spans="1:9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IF(D103="","",出納帳!F65)</f>
        <v/>
      </c>
      <c r="G103" s="105"/>
      <c r="H103" s="105" t="str">
        <f>IF(D103="","",出納帳!H65)</f>
        <v/>
      </c>
      <c r="I103" s="86"/>
    </row>
    <row r="104" spans="1:9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IF(D104="","",出納帳!F66)</f>
        <v/>
      </c>
      <c r="G104" s="105"/>
      <c r="H104" s="105" t="str">
        <f>IF(D104="","",出納帳!H66)</f>
        <v/>
      </c>
      <c r="I104" s="86"/>
    </row>
    <row r="105" spans="1:9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IF(D105="","",出納帳!F67)</f>
        <v/>
      </c>
      <c r="G105" s="105"/>
      <c r="H105" s="105" t="str">
        <f>IF(D105="","",出納帳!H67)</f>
        <v/>
      </c>
      <c r="I105" s="86"/>
    </row>
    <row r="106" spans="1:9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IF(D106="","",出納帳!F68)</f>
        <v/>
      </c>
      <c r="G106" s="105"/>
      <c r="H106" s="105" t="str">
        <f>IF(D106="","",出納帳!H68)</f>
        <v/>
      </c>
      <c r="I106" s="86"/>
    </row>
    <row r="107" spans="1:9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IF(D107="","",出納帳!F69)</f>
        <v/>
      </c>
      <c r="G107" s="105"/>
      <c r="H107" s="105" t="str">
        <f>IF(D107="","",出納帳!H69)</f>
        <v/>
      </c>
      <c r="I107" s="86"/>
    </row>
    <row r="108" spans="1:9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IF(D108="","",出納帳!F70)</f>
        <v/>
      </c>
      <c r="G108" s="105"/>
      <c r="H108" s="105" t="str">
        <f>IF(D108="","",出納帳!H70)</f>
        <v/>
      </c>
      <c r="I108" s="86"/>
    </row>
    <row r="109" spans="1:9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IF(D109="","",出納帳!F71)</f>
        <v/>
      </c>
      <c r="G109" s="105"/>
      <c r="H109" s="105" t="str">
        <f>IF(D109="","",出納帳!H71)</f>
        <v/>
      </c>
      <c r="I109" s="86"/>
    </row>
    <row r="110" spans="1:9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IF(D110="","",出納帳!F72)</f>
        <v/>
      </c>
      <c r="G110" s="105"/>
      <c r="H110" s="105" t="str">
        <f>IF(D110="","",出納帳!H72)</f>
        <v/>
      </c>
      <c r="I110" s="86"/>
    </row>
    <row r="111" spans="1:9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IF(D111="","",出納帳!F73)</f>
        <v/>
      </c>
      <c r="G111" s="105"/>
      <c r="H111" s="105" t="str">
        <f>IF(D111="","",出納帳!H73)</f>
        <v/>
      </c>
      <c r="I111" s="86"/>
    </row>
    <row r="112" spans="1:9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IF(D112="","",出納帳!F74)</f>
        <v/>
      </c>
      <c r="G112" s="105"/>
      <c r="H112" s="105" t="str">
        <f>IF(D112="","",出納帳!H74)</f>
        <v/>
      </c>
      <c r="I112" s="86"/>
    </row>
    <row r="113" spans="1:9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IF(D113="","",出納帳!F75)</f>
        <v/>
      </c>
      <c r="G113" s="105"/>
      <c r="H113" s="105" t="str">
        <f>IF(D113="","",出納帳!H75)</f>
        <v/>
      </c>
      <c r="I113" s="86"/>
    </row>
    <row r="114" spans="1:9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IF(D114="","",出納帳!F76)</f>
        <v/>
      </c>
      <c r="G114" s="105"/>
      <c r="H114" s="105" t="str">
        <f>IF(D114="","",出納帳!H76)</f>
        <v/>
      </c>
      <c r="I114" s="86"/>
    </row>
    <row r="115" spans="1:9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IF(D115="","",出納帳!F77)</f>
        <v/>
      </c>
      <c r="G115" s="105"/>
      <c r="H115" s="105" t="str">
        <f>IF(D115="","",出納帳!H77)</f>
        <v/>
      </c>
      <c r="I115" s="86"/>
    </row>
    <row r="116" spans="1:9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IF(D116="","",出納帳!F78)</f>
        <v/>
      </c>
      <c r="G116" s="105"/>
      <c r="H116" s="105" t="str">
        <f>IF(D116="","",出納帳!H78)</f>
        <v/>
      </c>
      <c r="I116" s="86"/>
    </row>
    <row r="117" spans="1:9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IF(D117="","",出納帳!F79)</f>
        <v/>
      </c>
      <c r="G117" s="105"/>
      <c r="H117" s="105" t="str">
        <f>IF(D117="","",出納帳!H79)</f>
        <v/>
      </c>
      <c r="I117" s="86"/>
    </row>
    <row r="118" spans="1:9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IF(D118="","",出納帳!F80)</f>
        <v/>
      </c>
      <c r="G118" s="105"/>
      <c r="H118" s="105" t="str">
        <f>IF(D118="","",出納帳!H80)</f>
        <v/>
      </c>
      <c r="I118" s="86"/>
    </row>
    <row r="119" spans="1:9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IF(D119="","",出納帳!F81)</f>
        <v/>
      </c>
      <c r="G119" s="105"/>
      <c r="H119" s="105" t="str">
        <f>IF(D119="","",出納帳!H81)</f>
        <v/>
      </c>
      <c r="I119" s="86"/>
    </row>
    <row r="120" spans="1:9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IF(D120="","",出納帳!F82)</f>
        <v/>
      </c>
      <c r="G120" s="105"/>
      <c r="H120" s="105" t="str">
        <f>IF(D120="","",出納帳!H82)</f>
        <v/>
      </c>
      <c r="I120" s="86"/>
    </row>
    <row r="121" spans="1:9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IF(D121="","",出納帳!F83)</f>
        <v/>
      </c>
      <c r="G121" s="105"/>
      <c r="H121" s="105" t="str">
        <f>IF(D121="","",出納帳!H83)</f>
        <v/>
      </c>
      <c r="I121" s="86"/>
    </row>
    <row r="122" spans="1:9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IF(D122="","",出納帳!F84)</f>
        <v/>
      </c>
      <c r="G122" s="105"/>
      <c r="H122" s="105" t="str">
        <f>IF(D122="","",出納帳!H84)</f>
        <v/>
      </c>
      <c r="I122" s="86"/>
    </row>
    <row r="123" spans="1:9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IF(D123="","",出納帳!F85)</f>
        <v/>
      </c>
      <c r="G123" s="105"/>
      <c r="H123" s="105" t="str">
        <f>IF(D123="","",出納帳!H85)</f>
        <v/>
      </c>
      <c r="I123" s="86"/>
    </row>
    <row r="124" spans="1:9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IF(D124="","",出納帳!F86)</f>
        <v/>
      </c>
      <c r="G124" s="105"/>
      <c r="H124" s="105" t="str">
        <f>IF(D124="","",出納帳!H86)</f>
        <v/>
      </c>
      <c r="I124" s="86"/>
    </row>
    <row r="125" spans="1:9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IF(D125="","",出納帳!F87)</f>
        <v/>
      </c>
      <c r="G125" s="105"/>
      <c r="H125" s="105" t="str">
        <f>IF(D125="","",出納帳!H87)</f>
        <v/>
      </c>
      <c r="I125" s="86"/>
    </row>
    <row r="126" spans="1:9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IF(D126="","",出納帳!F88)</f>
        <v/>
      </c>
      <c r="G126" s="105"/>
      <c r="H126" s="105" t="str">
        <f>IF(D126="","",出納帳!H88)</f>
        <v/>
      </c>
      <c r="I126" s="86"/>
    </row>
    <row r="127" spans="1:9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IF(D127="","",出納帳!F89)</f>
        <v/>
      </c>
      <c r="G127" s="105"/>
      <c r="H127" s="105" t="str">
        <f>IF(D127="","",出納帳!H89)</f>
        <v/>
      </c>
      <c r="I127" s="86"/>
    </row>
    <row r="128" spans="1:9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IF(D128="","",出納帳!F90)</f>
        <v/>
      </c>
      <c r="G128" s="105"/>
      <c r="H128" s="105" t="str">
        <f>IF(D128="","",出納帳!H90)</f>
        <v/>
      </c>
      <c r="I128" s="86"/>
    </row>
    <row r="129" spans="1:9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IF(D129="","",出納帳!F91)</f>
        <v/>
      </c>
      <c r="G129" s="105"/>
      <c r="H129" s="105" t="str">
        <f>IF(D129="","",出納帳!H91)</f>
        <v/>
      </c>
      <c r="I129" s="86"/>
    </row>
    <row r="130" spans="1:9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IF(D130="","",出納帳!F92)</f>
        <v/>
      </c>
      <c r="G130" s="105"/>
      <c r="H130" s="105" t="str">
        <f>IF(D130="","",出納帳!H92)</f>
        <v/>
      </c>
      <c r="I130" s="86"/>
    </row>
    <row r="131" spans="1:9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IF(D131="","",出納帳!F93)</f>
        <v/>
      </c>
      <c r="G131" s="105"/>
      <c r="H131" s="105" t="str">
        <f>IF(D131="","",出納帳!H93)</f>
        <v/>
      </c>
      <c r="I131" s="86"/>
    </row>
    <row r="132" spans="1:9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IF(D132="","",出納帳!F94)</f>
        <v/>
      </c>
      <c r="G132" s="105"/>
      <c r="H132" s="105" t="str">
        <f>IF(D132="","",出納帳!H94)</f>
        <v/>
      </c>
      <c r="I132" s="86"/>
    </row>
    <row r="133" spans="1:9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IF(D133="","",出納帳!F95)</f>
        <v/>
      </c>
      <c r="G133" s="105"/>
      <c r="H133" s="105" t="str">
        <f>IF(D133="","",出納帳!H95)</f>
        <v/>
      </c>
      <c r="I133" s="86"/>
    </row>
    <row r="134" spans="1:9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IF(D134="","",出納帳!F96)</f>
        <v/>
      </c>
      <c r="G134" s="105"/>
      <c r="H134" s="105" t="str">
        <f>IF(D134="","",出納帳!H96)</f>
        <v/>
      </c>
      <c r="I134" s="86"/>
    </row>
    <row r="135" spans="1:9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IF(D135="","",出納帳!F97)</f>
        <v/>
      </c>
      <c r="G135" s="105"/>
      <c r="H135" s="105" t="str">
        <f>IF(D135="","",出納帳!H97)</f>
        <v/>
      </c>
      <c r="I135" s="86"/>
    </row>
    <row r="136" spans="1:9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IF(D136="","",出納帳!F98)</f>
        <v/>
      </c>
      <c r="G136" s="105"/>
      <c r="H136" s="105" t="str">
        <f>IF(D136="","",出納帳!H98)</f>
        <v/>
      </c>
      <c r="I136" s="86"/>
    </row>
    <row r="137" spans="1:9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IF(D137="","",出納帳!F99)</f>
        <v/>
      </c>
      <c r="G137" s="105"/>
      <c r="H137" s="105" t="str">
        <f>IF(D137="","",出納帳!H99)</f>
        <v/>
      </c>
      <c r="I137" s="86"/>
    </row>
    <row r="138" spans="1:9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IF(D138="","",出納帳!F100)</f>
        <v/>
      </c>
      <c r="G138" s="105"/>
      <c r="H138" s="105" t="str">
        <f>IF(D138="","",出納帳!H100)</f>
        <v/>
      </c>
      <c r="I138" s="86"/>
    </row>
    <row r="139" spans="1:9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IF(D139="","",出納帳!F101)</f>
        <v/>
      </c>
      <c r="G139" s="105"/>
      <c r="H139" s="105" t="str">
        <f>IF(D139="","",出納帳!H101)</f>
        <v/>
      </c>
      <c r="I139" s="86"/>
    </row>
    <row r="140" spans="1:9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IF(D140="","",出納帳!F102)</f>
        <v/>
      </c>
      <c r="G140" s="105"/>
      <c r="H140" s="105" t="str">
        <f>IF(D140="","",出納帳!H102)</f>
        <v/>
      </c>
      <c r="I140" s="86"/>
    </row>
    <row r="141" spans="1:9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IF(D141="","",出納帳!F103)</f>
        <v/>
      </c>
      <c r="G141" s="105"/>
      <c r="H141" s="105" t="str">
        <f>IF(D141="","",出納帳!H103)</f>
        <v/>
      </c>
      <c r="I141" s="86"/>
    </row>
    <row r="142" spans="1:9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IF(D142="","",出納帳!F104)</f>
        <v/>
      </c>
      <c r="G142" s="105"/>
      <c r="H142" s="105" t="str">
        <f>IF(D142="","",出納帳!H104)</f>
        <v/>
      </c>
      <c r="I142" s="86"/>
    </row>
    <row r="143" spans="1:9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IF(D143="","",出納帳!F105)</f>
        <v/>
      </c>
      <c r="G143" s="105"/>
      <c r="H143" s="105" t="str">
        <f>IF(D143="","",出納帳!H105)</f>
        <v/>
      </c>
      <c r="I143" s="86"/>
    </row>
    <row r="144" spans="1:9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IF(D144="","",出納帳!F106)</f>
        <v/>
      </c>
      <c r="G144" s="105"/>
      <c r="H144" s="105" t="str">
        <f>IF(D144="","",出納帳!H106)</f>
        <v/>
      </c>
      <c r="I144" s="86"/>
    </row>
    <row r="145" spans="1:9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IF(D145="","",出納帳!F107)</f>
        <v/>
      </c>
      <c r="G145" s="105"/>
      <c r="H145" s="105" t="str">
        <f>IF(D145="","",出納帳!H107)</f>
        <v/>
      </c>
      <c r="I145" s="86"/>
    </row>
    <row r="146" spans="1:9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IF(D146="","",出納帳!F108)</f>
        <v/>
      </c>
      <c r="G146" s="105"/>
      <c r="H146" s="105" t="str">
        <f>IF(D146="","",出納帳!H108)</f>
        <v/>
      </c>
      <c r="I146" s="86"/>
    </row>
    <row r="147" spans="1:9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IF(D147="","",出納帳!F109)</f>
        <v/>
      </c>
      <c r="G147" s="105"/>
      <c r="H147" s="105" t="str">
        <f>IF(D147="","",出納帳!H109)</f>
        <v/>
      </c>
      <c r="I147" s="86"/>
    </row>
    <row r="148" spans="1:9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IF(D148="","",出納帳!F110)</f>
        <v/>
      </c>
      <c r="G148" s="105"/>
      <c r="H148" s="105" t="str">
        <f>IF(D148="","",出納帳!H110)</f>
        <v/>
      </c>
      <c r="I148" s="86"/>
    </row>
    <row r="149" spans="1:9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IF(D149="","",出納帳!F111)</f>
        <v/>
      </c>
      <c r="G149" s="105"/>
      <c r="H149" s="105" t="str">
        <f>IF(D149="","",出納帳!H111)</f>
        <v/>
      </c>
      <c r="I149" s="86"/>
    </row>
    <row r="150" spans="1:9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IF(D150="","",出納帳!F112)</f>
        <v/>
      </c>
      <c r="G150" s="105"/>
      <c r="H150" s="105" t="str">
        <f>IF(D150="","",出納帳!H112)</f>
        <v/>
      </c>
      <c r="I150" s="86"/>
    </row>
    <row r="151" spans="1:9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IF(D151="","",出納帳!F113)</f>
        <v/>
      </c>
      <c r="G151" s="105"/>
      <c r="H151" s="105" t="str">
        <f>IF(D151="","",出納帳!H113)</f>
        <v/>
      </c>
      <c r="I151" s="86"/>
    </row>
    <row r="152" spans="1:9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IF(D152="","",出納帳!F114)</f>
        <v/>
      </c>
      <c r="G152" s="105"/>
      <c r="H152" s="105" t="str">
        <f>IF(D152="","",出納帳!H114)</f>
        <v/>
      </c>
      <c r="I152" s="86"/>
    </row>
    <row r="153" spans="1:9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IF(D153="","",出納帳!F115)</f>
        <v/>
      </c>
      <c r="G153" s="105"/>
      <c r="H153" s="105" t="str">
        <f>IF(D153="","",出納帳!H115)</f>
        <v/>
      </c>
      <c r="I153" s="86"/>
    </row>
    <row r="154" spans="1:9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IF(D154="","",出納帳!F116)</f>
        <v/>
      </c>
      <c r="G154" s="105"/>
      <c r="H154" s="105" t="str">
        <f>IF(D154="","",出納帳!H116)</f>
        <v/>
      </c>
      <c r="I154" s="86"/>
    </row>
    <row r="155" spans="1:9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IF(D155="","",出納帳!F117)</f>
        <v/>
      </c>
      <c r="G155" s="105"/>
      <c r="H155" s="105" t="str">
        <f>IF(D155="","",出納帳!H117)</f>
        <v/>
      </c>
      <c r="I155" s="86"/>
    </row>
    <row r="156" spans="1:9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IF(D156="","",出納帳!F118)</f>
        <v/>
      </c>
      <c r="G156" s="105"/>
      <c r="H156" s="105" t="str">
        <f>IF(D156="","",出納帳!H118)</f>
        <v/>
      </c>
      <c r="I156" s="86"/>
    </row>
    <row r="157" spans="1:9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IF(D157="","",出納帳!F119)</f>
        <v/>
      </c>
      <c r="G157" s="105"/>
      <c r="H157" s="105" t="str">
        <f>IF(D157="","",出納帳!H119)</f>
        <v/>
      </c>
      <c r="I157" s="86"/>
    </row>
    <row r="158" spans="1:9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IF(D158="","",出納帳!F120)</f>
        <v/>
      </c>
      <c r="G158" s="105"/>
      <c r="H158" s="105" t="str">
        <f>IF(D158="","",出納帳!H120)</f>
        <v/>
      </c>
      <c r="I158" s="86"/>
    </row>
    <row r="159" spans="1:9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IF(D159="","",出納帳!F121)</f>
        <v/>
      </c>
      <c r="G159" s="105"/>
      <c r="H159" s="105" t="str">
        <f>IF(D159="","",出納帳!H121)</f>
        <v/>
      </c>
      <c r="I159" s="86"/>
    </row>
    <row r="160" spans="1:9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IF(D160="","",出納帳!F122)</f>
        <v/>
      </c>
      <c r="G160" s="105"/>
      <c r="H160" s="105" t="str">
        <f>IF(D160="","",出納帳!H122)</f>
        <v/>
      </c>
      <c r="I160" s="86"/>
    </row>
    <row r="161" spans="1:9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IF(D161="","",出納帳!F123)</f>
        <v/>
      </c>
      <c r="G161" s="105"/>
      <c r="H161" s="105" t="str">
        <f>IF(D161="","",出納帳!H123)</f>
        <v/>
      </c>
      <c r="I161" s="86"/>
    </row>
    <row r="162" spans="1:9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IF(D162="","",出納帳!F124)</f>
        <v/>
      </c>
      <c r="G162" s="105"/>
      <c r="H162" s="105" t="str">
        <f>IF(D162="","",出納帳!H124)</f>
        <v/>
      </c>
      <c r="I162" s="86"/>
    </row>
    <row r="163" spans="1:9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IF(D163="","",出納帳!F125)</f>
        <v/>
      </c>
      <c r="G163" s="105"/>
      <c r="H163" s="105" t="str">
        <f>IF(D163="","",出納帳!H125)</f>
        <v/>
      </c>
      <c r="I163" s="86"/>
    </row>
    <row r="164" spans="1:9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IF(D164="","",出納帳!F126)</f>
        <v/>
      </c>
      <c r="G164" s="105"/>
      <c r="H164" s="105" t="str">
        <f>IF(D164="","",出納帳!H126)</f>
        <v/>
      </c>
      <c r="I164" s="86"/>
    </row>
    <row r="165" spans="1:9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IF(D165="","",出納帳!F127)</f>
        <v/>
      </c>
      <c r="G165" s="105"/>
      <c r="H165" s="105" t="str">
        <f>IF(D165="","",出納帳!H127)</f>
        <v/>
      </c>
      <c r="I165" s="86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3.5"/>
  <cols>
    <col min="1" max="2" width="4" customWidth="1"/>
    <col min="4" max="4" width="12.625" customWidth="1"/>
    <col min="5" max="5" width="11.25" customWidth="1"/>
    <col min="6" max="6" width="28.75" customWidth="1"/>
    <col min="7" max="8" width="9" style="65"/>
  </cols>
  <sheetData>
    <row r="1" spans="1:8">
      <c r="A1" s="74"/>
      <c r="B1" s="1"/>
      <c r="C1" s="75" t="s">
        <v>14</v>
      </c>
      <c r="D1" s="74" t="s">
        <v>79</v>
      </c>
      <c r="E1" s="75" t="s">
        <v>15</v>
      </c>
      <c r="F1" s="76" t="s">
        <v>16</v>
      </c>
      <c r="G1" s="76" t="s">
        <v>17</v>
      </c>
      <c r="H1" s="77"/>
    </row>
    <row r="2" spans="1:8">
      <c r="A2">
        <v>1</v>
      </c>
      <c r="B2" s="1"/>
      <c r="C2" s="78" t="str">
        <f t="shared" ref="C2:C21" si="0">IFERROR(VLOOKUP(A2,$B$41:$H$165,2,FALSE),"")</f>
        <v/>
      </c>
      <c r="D2" s="78" t="str">
        <f t="shared" ref="D2:D21" si="1">IFERROR(VLOOKUP(A2,$B$41:$H$165,3,FALSE),"")</f>
        <v/>
      </c>
      <c r="E2" s="78" t="str">
        <f t="shared" ref="E2:E21" si="2">IFERROR(VLOOKUP(A2,$B$41:$H$165,4,FALSE),"")</f>
        <v/>
      </c>
      <c r="F2" s="78" t="str">
        <f t="shared" ref="F2:F21" si="3">IFERROR(VLOOKUP(A2,$B$41:$H$165,5,FALSE),"")</f>
        <v/>
      </c>
      <c r="G2" s="80"/>
      <c r="H2" s="80" t="str">
        <f t="shared" ref="H2:H21" si="4">IFERROR(VLOOKUP(A2,$B$41:$H$165,7,FALSE),"")</f>
        <v/>
      </c>
    </row>
    <row r="3" spans="1:8">
      <c r="A3">
        <v>2</v>
      </c>
      <c r="B3" s="1"/>
      <c r="C3" s="78" t="str">
        <f t="shared" si="0"/>
        <v/>
      </c>
      <c r="D3" s="78" t="str">
        <f t="shared" si="1"/>
        <v/>
      </c>
      <c r="E3" s="78" t="str">
        <f t="shared" si="2"/>
        <v/>
      </c>
      <c r="F3" s="78" t="str">
        <f t="shared" si="3"/>
        <v/>
      </c>
      <c r="G3" s="80"/>
      <c r="H3" s="80" t="str">
        <f t="shared" si="4"/>
        <v/>
      </c>
    </row>
    <row r="4" spans="1:8">
      <c r="A4">
        <v>3</v>
      </c>
      <c r="B4" s="1"/>
      <c r="C4" s="78" t="str">
        <f t="shared" si="0"/>
        <v/>
      </c>
      <c r="D4" s="78" t="str">
        <f t="shared" si="1"/>
        <v/>
      </c>
      <c r="E4" s="78" t="str">
        <f t="shared" si="2"/>
        <v/>
      </c>
      <c r="F4" s="78" t="str">
        <f t="shared" si="3"/>
        <v/>
      </c>
      <c r="G4" s="80"/>
      <c r="H4" s="80" t="str">
        <f t="shared" si="4"/>
        <v/>
      </c>
    </row>
    <row r="5" spans="1:8">
      <c r="A5">
        <v>4</v>
      </c>
      <c r="B5" s="1"/>
      <c r="C5" s="78" t="str">
        <f t="shared" si="0"/>
        <v/>
      </c>
      <c r="D5" s="78" t="str">
        <f t="shared" si="1"/>
        <v/>
      </c>
      <c r="E5" s="78" t="str">
        <f t="shared" si="2"/>
        <v/>
      </c>
      <c r="F5" s="78" t="str">
        <f t="shared" si="3"/>
        <v/>
      </c>
      <c r="G5" s="80"/>
      <c r="H5" s="80" t="str">
        <f t="shared" si="4"/>
        <v/>
      </c>
    </row>
    <row r="6" spans="1:8">
      <c r="A6">
        <v>5</v>
      </c>
      <c r="C6" s="78" t="str">
        <f t="shared" si="0"/>
        <v/>
      </c>
      <c r="D6" s="78" t="str">
        <f t="shared" si="1"/>
        <v/>
      </c>
      <c r="E6" s="78" t="str">
        <f t="shared" si="2"/>
        <v/>
      </c>
      <c r="F6" s="78" t="str">
        <f t="shared" si="3"/>
        <v/>
      </c>
      <c r="G6" s="80"/>
      <c r="H6" s="80" t="str">
        <f t="shared" si="4"/>
        <v/>
      </c>
    </row>
    <row r="7" spans="1:8">
      <c r="A7">
        <v>6</v>
      </c>
      <c r="C7" s="78" t="str">
        <f t="shared" si="0"/>
        <v/>
      </c>
      <c r="D7" s="78" t="str">
        <f t="shared" si="1"/>
        <v/>
      </c>
      <c r="E7" s="78" t="str">
        <f t="shared" si="2"/>
        <v/>
      </c>
      <c r="F7" s="78" t="str">
        <f t="shared" si="3"/>
        <v/>
      </c>
      <c r="G7" s="80"/>
      <c r="H7" s="80" t="str">
        <f t="shared" si="4"/>
        <v/>
      </c>
    </row>
    <row r="8" spans="1:8">
      <c r="A8">
        <v>7</v>
      </c>
      <c r="C8" s="78" t="str">
        <f t="shared" si="0"/>
        <v/>
      </c>
      <c r="D8" s="78" t="str">
        <f t="shared" si="1"/>
        <v/>
      </c>
      <c r="E8" s="78" t="str">
        <f t="shared" si="2"/>
        <v/>
      </c>
      <c r="F8" s="78" t="str">
        <f t="shared" si="3"/>
        <v/>
      </c>
      <c r="G8" s="80"/>
      <c r="H8" s="80" t="str">
        <f t="shared" si="4"/>
        <v/>
      </c>
    </row>
    <row r="9" spans="1:8">
      <c r="A9">
        <v>8</v>
      </c>
      <c r="C9" s="78" t="str">
        <f t="shared" si="0"/>
        <v/>
      </c>
      <c r="D9" s="78" t="str">
        <f t="shared" si="1"/>
        <v/>
      </c>
      <c r="E9" s="78" t="str">
        <f t="shared" si="2"/>
        <v/>
      </c>
      <c r="F9" s="78" t="str">
        <f t="shared" si="3"/>
        <v/>
      </c>
      <c r="G9" s="80"/>
      <c r="H9" s="80" t="str">
        <f t="shared" si="4"/>
        <v/>
      </c>
    </row>
    <row r="10" spans="1:8">
      <c r="A10">
        <v>9</v>
      </c>
      <c r="C10" s="78" t="str">
        <f t="shared" si="0"/>
        <v/>
      </c>
      <c r="D10" s="78" t="str">
        <f t="shared" si="1"/>
        <v/>
      </c>
      <c r="E10" s="78" t="str">
        <f t="shared" si="2"/>
        <v/>
      </c>
      <c r="F10" s="78" t="str">
        <f t="shared" si="3"/>
        <v/>
      </c>
      <c r="G10" s="80"/>
      <c r="H10" s="80" t="str">
        <f t="shared" si="4"/>
        <v/>
      </c>
    </row>
    <row r="11" spans="1:8">
      <c r="A11">
        <v>10</v>
      </c>
      <c r="C11" s="78" t="str">
        <f t="shared" si="0"/>
        <v/>
      </c>
      <c r="D11" s="78" t="str">
        <f t="shared" si="1"/>
        <v/>
      </c>
      <c r="E11" s="78" t="str">
        <f t="shared" si="2"/>
        <v/>
      </c>
      <c r="F11" s="78" t="str">
        <f t="shared" si="3"/>
        <v/>
      </c>
      <c r="G11" s="80"/>
      <c r="H11" s="80" t="str">
        <f t="shared" si="4"/>
        <v/>
      </c>
    </row>
    <row r="12" spans="1:8">
      <c r="A12">
        <v>11</v>
      </c>
      <c r="C12" s="78" t="str">
        <f t="shared" si="0"/>
        <v/>
      </c>
      <c r="D12" s="78" t="str">
        <f t="shared" si="1"/>
        <v/>
      </c>
      <c r="E12" s="78" t="str">
        <f t="shared" si="2"/>
        <v/>
      </c>
      <c r="F12" s="78" t="str">
        <f t="shared" si="3"/>
        <v/>
      </c>
      <c r="G12" s="80"/>
      <c r="H12" s="80" t="str">
        <f t="shared" si="4"/>
        <v/>
      </c>
    </row>
    <row r="13" spans="1:8">
      <c r="A13">
        <v>12</v>
      </c>
      <c r="C13" s="78" t="str">
        <f t="shared" si="0"/>
        <v/>
      </c>
      <c r="D13" s="78" t="str">
        <f t="shared" si="1"/>
        <v/>
      </c>
      <c r="E13" s="78" t="str">
        <f t="shared" si="2"/>
        <v/>
      </c>
      <c r="F13" s="78" t="str">
        <f t="shared" si="3"/>
        <v/>
      </c>
      <c r="G13" s="80"/>
      <c r="H13" s="80" t="str">
        <f t="shared" si="4"/>
        <v/>
      </c>
    </row>
    <row r="14" spans="1:8">
      <c r="A14">
        <v>13</v>
      </c>
      <c r="C14" s="78" t="str">
        <f t="shared" si="0"/>
        <v/>
      </c>
      <c r="D14" s="78" t="str">
        <f t="shared" si="1"/>
        <v/>
      </c>
      <c r="E14" s="78" t="str">
        <f t="shared" si="2"/>
        <v/>
      </c>
      <c r="F14" s="78" t="str">
        <f t="shared" si="3"/>
        <v/>
      </c>
      <c r="G14" s="80"/>
      <c r="H14" s="80" t="str">
        <f t="shared" si="4"/>
        <v/>
      </c>
    </row>
    <row r="15" spans="1:8">
      <c r="A15">
        <v>14</v>
      </c>
      <c r="C15" s="78" t="str">
        <f t="shared" si="0"/>
        <v/>
      </c>
      <c r="D15" s="78" t="str">
        <f t="shared" si="1"/>
        <v/>
      </c>
      <c r="E15" s="78" t="str">
        <f t="shared" si="2"/>
        <v/>
      </c>
      <c r="F15" s="78" t="str">
        <f t="shared" si="3"/>
        <v/>
      </c>
      <c r="G15" s="80"/>
      <c r="H15" s="80" t="str">
        <f t="shared" si="4"/>
        <v/>
      </c>
    </row>
    <row r="16" spans="1:8">
      <c r="A16">
        <v>15</v>
      </c>
      <c r="C16" s="78" t="str">
        <f t="shared" si="0"/>
        <v/>
      </c>
      <c r="D16" s="78" t="str">
        <f t="shared" si="1"/>
        <v/>
      </c>
      <c r="E16" s="78" t="str">
        <f t="shared" si="2"/>
        <v/>
      </c>
      <c r="F16" s="78" t="str">
        <f t="shared" si="3"/>
        <v/>
      </c>
      <c r="G16" s="80"/>
      <c r="H16" s="80" t="str">
        <f t="shared" si="4"/>
        <v/>
      </c>
    </row>
    <row r="17" spans="1:8">
      <c r="A17">
        <v>16</v>
      </c>
      <c r="C17" s="78" t="str">
        <f t="shared" si="0"/>
        <v/>
      </c>
      <c r="D17" s="78" t="str">
        <f t="shared" si="1"/>
        <v/>
      </c>
      <c r="E17" s="78" t="str">
        <f t="shared" si="2"/>
        <v/>
      </c>
      <c r="F17" s="78" t="str">
        <f t="shared" si="3"/>
        <v/>
      </c>
      <c r="G17" s="80"/>
      <c r="H17" s="80" t="str">
        <f t="shared" si="4"/>
        <v/>
      </c>
    </row>
    <row r="18" spans="1:8">
      <c r="A18">
        <v>17</v>
      </c>
      <c r="C18" s="78" t="str">
        <f t="shared" si="0"/>
        <v/>
      </c>
      <c r="D18" s="78" t="str">
        <f t="shared" si="1"/>
        <v/>
      </c>
      <c r="E18" s="78" t="str">
        <f t="shared" si="2"/>
        <v/>
      </c>
      <c r="F18" s="78" t="str">
        <f t="shared" si="3"/>
        <v/>
      </c>
      <c r="G18" s="80"/>
      <c r="H18" s="80" t="str">
        <f t="shared" si="4"/>
        <v/>
      </c>
    </row>
    <row r="19" spans="1:8">
      <c r="A19">
        <v>18</v>
      </c>
      <c r="C19" s="78" t="str">
        <f t="shared" si="0"/>
        <v/>
      </c>
      <c r="D19" s="78" t="str">
        <f t="shared" si="1"/>
        <v/>
      </c>
      <c r="E19" s="78" t="str">
        <f t="shared" si="2"/>
        <v/>
      </c>
      <c r="F19" s="78" t="str">
        <f t="shared" si="3"/>
        <v/>
      </c>
      <c r="G19" s="80"/>
      <c r="H19" s="80" t="str">
        <f t="shared" si="4"/>
        <v/>
      </c>
    </row>
    <row r="20" spans="1:8">
      <c r="A20">
        <v>19</v>
      </c>
      <c r="C20" s="78" t="str">
        <f t="shared" si="0"/>
        <v/>
      </c>
      <c r="D20" s="78" t="str">
        <f t="shared" si="1"/>
        <v/>
      </c>
      <c r="E20" s="78" t="str">
        <f t="shared" si="2"/>
        <v/>
      </c>
      <c r="F20" s="78" t="str">
        <f t="shared" si="3"/>
        <v/>
      </c>
      <c r="G20" s="80"/>
      <c r="H20" s="80" t="str">
        <f t="shared" si="4"/>
        <v/>
      </c>
    </row>
    <row r="21" spans="1:8">
      <c r="A21">
        <v>20</v>
      </c>
      <c r="C21" s="78" t="str">
        <f t="shared" si="0"/>
        <v/>
      </c>
      <c r="D21" s="78" t="str">
        <f t="shared" si="1"/>
        <v/>
      </c>
      <c r="E21" s="78" t="str">
        <f t="shared" si="2"/>
        <v/>
      </c>
      <c r="F21" s="78" t="str">
        <f t="shared" si="3"/>
        <v/>
      </c>
      <c r="G21" s="80"/>
      <c r="H21" s="80" t="str">
        <f t="shared" si="4"/>
        <v/>
      </c>
    </row>
    <row r="22" spans="1:8">
      <c r="H22" s="65">
        <f>SUM(H2:H21)</f>
        <v>0</v>
      </c>
    </row>
    <row r="24" spans="1:8">
      <c r="E24" s="102" t="s">
        <v>15</v>
      </c>
      <c r="F24" s="103"/>
      <c r="G24" s="106"/>
      <c r="H24" s="104" t="s">
        <v>17</v>
      </c>
    </row>
    <row r="25" spans="1:8">
      <c r="E25" s="99" t="s">
        <v>154</v>
      </c>
      <c r="F25" s="100"/>
      <c r="G25" s="106"/>
      <c r="H25" s="101">
        <f t="shared" ref="H25:H30" si="5">SUMIF($E$2:$E$21,E25,$H$2:$H$399)</f>
        <v>0</v>
      </c>
    </row>
    <row r="26" spans="1:8">
      <c r="E26" s="99" t="s">
        <v>108</v>
      </c>
      <c r="F26" s="100"/>
      <c r="G26" s="106"/>
      <c r="H26" s="101">
        <f t="shared" si="5"/>
        <v>0</v>
      </c>
    </row>
    <row r="27" spans="1:8">
      <c r="E27" s="132" t="s">
        <v>155</v>
      </c>
      <c r="F27" s="100"/>
      <c r="G27" s="106"/>
      <c r="H27" s="101">
        <f t="shared" si="5"/>
        <v>0</v>
      </c>
    </row>
    <row r="28" spans="1:8">
      <c r="E28" s="99"/>
      <c r="F28" s="100"/>
      <c r="G28" s="106"/>
      <c r="H28" s="101">
        <f t="shared" si="5"/>
        <v>0</v>
      </c>
    </row>
    <row r="29" spans="1:8">
      <c r="E29" s="99"/>
      <c r="F29" s="100"/>
      <c r="G29" s="106"/>
      <c r="H29" s="101">
        <f t="shared" si="5"/>
        <v>0</v>
      </c>
    </row>
    <row r="30" spans="1:8">
      <c r="E30" s="99"/>
      <c r="F30" s="100"/>
      <c r="G30" s="106"/>
      <c r="H30" s="101">
        <f t="shared" si="5"/>
        <v>0</v>
      </c>
    </row>
    <row r="31" spans="1:8">
      <c r="E31" s="99"/>
      <c r="F31" s="100"/>
      <c r="G31" s="106"/>
      <c r="H31" s="101">
        <f>SUM(H25:H30)</f>
        <v>0</v>
      </c>
    </row>
    <row r="39" spans="1:9">
      <c r="A39" s="74" t="s">
        <v>79</v>
      </c>
    </row>
    <row r="40" spans="1:9">
      <c r="A40" s="12"/>
      <c r="B40" s="12"/>
      <c r="C40" s="13" t="s">
        <v>2</v>
      </c>
      <c r="D40" s="13" t="s">
        <v>3</v>
      </c>
      <c r="E40" s="13" t="s">
        <v>4</v>
      </c>
      <c r="F40" s="13" t="s">
        <v>5</v>
      </c>
      <c r="G40" s="14" t="s">
        <v>6</v>
      </c>
      <c r="H40" s="15" t="s">
        <v>7</v>
      </c>
      <c r="I40" s="13"/>
    </row>
    <row r="41" spans="1:9">
      <c r="A41" s="98" t="str">
        <f>IF(D41="","",出納帳!A3)</f>
        <v/>
      </c>
      <c r="B41" s="12" t="e">
        <f>RANK(A41,$A$41:$A$165,1)</f>
        <v>#VALUE!</v>
      </c>
      <c r="C41" s="96" t="str">
        <f>IF(D41="","",出納帳!C3)</f>
        <v/>
      </c>
      <c r="D41" s="12" t="str">
        <f>IF($A$39=出納帳!D3,出納帳!D3,"")</f>
        <v/>
      </c>
      <c r="E41" s="96" t="str">
        <f>IF(D41="","",出納帳!E3)</f>
        <v/>
      </c>
      <c r="F41" s="96" t="str">
        <f>IF(D41="","",出納帳!F3)</f>
        <v/>
      </c>
      <c r="G41" s="105"/>
      <c r="H41" s="105" t="str">
        <f>IF(D41="","",出納帳!H3)</f>
        <v/>
      </c>
      <c r="I41" s="97"/>
    </row>
    <row r="42" spans="1:9">
      <c r="A42" s="98" t="str">
        <f>IF(D42="","",出納帳!A4)</f>
        <v/>
      </c>
      <c r="B42" s="12" t="e">
        <f t="shared" ref="B42:B105" si="6">RANK(A42,$A$41:$A$165,1)</f>
        <v>#VALUE!</v>
      </c>
      <c r="C42" s="96" t="str">
        <f>IF(D42="","",出納帳!C4)</f>
        <v/>
      </c>
      <c r="D42" s="12" t="str">
        <f>IF($A$39=出納帳!D4,出納帳!D4,"")</f>
        <v/>
      </c>
      <c r="E42" s="96" t="str">
        <f>IF(D42="","",出納帳!E4)</f>
        <v/>
      </c>
      <c r="F42" s="96" t="str">
        <f>IF(D42="","",出納帳!F4)</f>
        <v/>
      </c>
      <c r="G42" s="105"/>
      <c r="H42" s="105" t="str">
        <f>IF(D42="","",出納帳!H4)</f>
        <v/>
      </c>
      <c r="I42" s="86"/>
    </row>
    <row r="43" spans="1:9">
      <c r="A43" s="98" t="str">
        <f>IF(D43="","",出納帳!A5)</f>
        <v/>
      </c>
      <c r="B43" s="12" t="e">
        <f t="shared" si="6"/>
        <v>#VALUE!</v>
      </c>
      <c r="C43" s="96" t="str">
        <f>IF(D43="","",出納帳!C5)</f>
        <v/>
      </c>
      <c r="D43" s="12" t="str">
        <f>IF($A$39=出納帳!D5,出納帳!D5,"")</f>
        <v/>
      </c>
      <c r="E43" s="96" t="str">
        <f>IF(D43="","",出納帳!E5)</f>
        <v/>
      </c>
      <c r="F43" s="96" t="str">
        <f>IF(D43="","",出納帳!F5)</f>
        <v/>
      </c>
      <c r="G43" s="105"/>
      <c r="H43" s="105" t="str">
        <f>IF(D43="","",出納帳!H5)</f>
        <v/>
      </c>
      <c r="I43" s="86"/>
    </row>
    <row r="44" spans="1:9">
      <c r="A44" s="98" t="str">
        <f>IF(D44="","",出納帳!A6)</f>
        <v/>
      </c>
      <c r="B44" s="12" t="e">
        <f t="shared" si="6"/>
        <v>#VALUE!</v>
      </c>
      <c r="C44" s="96" t="str">
        <f>IF(D44="","",出納帳!C6)</f>
        <v/>
      </c>
      <c r="D44" s="12" t="str">
        <f>IF($A$39=出納帳!D6,出納帳!D6,"")</f>
        <v/>
      </c>
      <c r="E44" s="96" t="str">
        <f>IF(D44="","",出納帳!E6)</f>
        <v/>
      </c>
      <c r="F44" s="96" t="str">
        <f>IF(D44="","",出納帳!F6)</f>
        <v/>
      </c>
      <c r="G44" s="105"/>
      <c r="H44" s="105" t="str">
        <f>IF(D44="","",出納帳!H6)</f>
        <v/>
      </c>
      <c r="I44" s="86"/>
    </row>
    <row r="45" spans="1:9">
      <c r="A45" s="98" t="str">
        <f>IF(D45="","",出納帳!A7)</f>
        <v/>
      </c>
      <c r="B45" s="12" t="e">
        <f t="shared" si="6"/>
        <v>#VALUE!</v>
      </c>
      <c r="C45" s="96" t="str">
        <f>IF(D45="","",出納帳!C7)</f>
        <v/>
      </c>
      <c r="D45" s="12" t="str">
        <f>IF($A$39=出納帳!D7,出納帳!D7,"")</f>
        <v/>
      </c>
      <c r="E45" s="96" t="str">
        <f>IF(D45="","",出納帳!E7)</f>
        <v/>
      </c>
      <c r="F45" s="96" t="str">
        <f>IF(D45="","",出納帳!F7)</f>
        <v/>
      </c>
      <c r="G45" s="105"/>
      <c r="H45" s="105" t="str">
        <f>IF(D45="","",出納帳!H7)</f>
        <v/>
      </c>
      <c r="I45" s="86"/>
    </row>
    <row r="46" spans="1:9">
      <c r="A46" s="98" t="str">
        <f>IF(D46="","",出納帳!A8)</f>
        <v/>
      </c>
      <c r="B46" s="12" t="e">
        <f t="shared" si="6"/>
        <v>#VALUE!</v>
      </c>
      <c r="C46" s="96" t="str">
        <f>IF(D46="","",出納帳!C8)</f>
        <v/>
      </c>
      <c r="D46" s="12" t="str">
        <f>IF($A$39=出納帳!D8,出納帳!D8,"")</f>
        <v/>
      </c>
      <c r="E46" s="96" t="str">
        <f>IF(D46="","",出納帳!E8)</f>
        <v/>
      </c>
      <c r="F46" s="96" t="str">
        <f>IF(D46="","",出納帳!F8)</f>
        <v/>
      </c>
      <c r="G46" s="105"/>
      <c r="H46" s="105" t="str">
        <f>IF(D46="","",出納帳!H8)</f>
        <v/>
      </c>
      <c r="I46" s="86"/>
    </row>
    <row r="47" spans="1:9">
      <c r="A47" s="98" t="str">
        <f>IF(D47="","",出納帳!A9)</f>
        <v/>
      </c>
      <c r="B47" s="12" t="e">
        <f t="shared" si="6"/>
        <v>#VALUE!</v>
      </c>
      <c r="C47" s="96" t="str">
        <f>IF(D47="","",出納帳!C9)</f>
        <v/>
      </c>
      <c r="D47" s="12" t="str">
        <f>IF($A$39=出納帳!D9,出納帳!D9,"")</f>
        <v/>
      </c>
      <c r="E47" s="96" t="str">
        <f>IF(D47="","",出納帳!E9)</f>
        <v/>
      </c>
      <c r="F47" s="96" t="str">
        <f>IF(D47="","",出納帳!F9)</f>
        <v/>
      </c>
      <c r="G47" s="105"/>
      <c r="H47" s="105" t="str">
        <f>IF(D47="","",出納帳!H9)</f>
        <v/>
      </c>
      <c r="I47" s="86"/>
    </row>
    <row r="48" spans="1:9">
      <c r="A48" s="98" t="str">
        <f>IF(D48="","",出納帳!A10)</f>
        <v/>
      </c>
      <c r="B48" s="12" t="e">
        <f t="shared" si="6"/>
        <v>#VALUE!</v>
      </c>
      <c r="C48" s="96" t="str">
        <f>IF(D48="","",出納帳!C10)</f>
        <v/>
      </c>
      <c r="D48" s="12" t="str">
        <f>IF($A$39=出納帳!D10,出納帳!D10,"")</f>
        <v/>
      </c>
      <c r="E48" s="96" t="str">
        <f>IF(D48="","",出納帳!E10)</f>
        <v/>
      </c>
      <c r="F48" s="96" t="str">
        <f>IF(D48="","",出納帳!F10)</f>
        <v/>
      </c>
      <c r="G48" s="105"/>
      <c r="H48" s="105" t="str">
        <f>IF(D48="","",出納帳!H10)</f>
        <v/>
      </c>
      <c r="I48" s="86"/>
    </row>
    <row r="49" spans="1:9">
      <c r="A49" s="98" t="str">
        <f>IF(D49="","",出納帳!A11)</f>
        <v/>
      </c>
      <c r="B49" s="12" t="e">
        <f t="shared" si="6"/>
        <v>#VALUE!</v>
      </c>
      <c r="C49" s="96" t="str">
        <f>IF(D49="","",出納帳!C11)</f>
        <v/>
      </c>
      <c r="D49" s="12" t="str">
        <f>IF($A$39=出納帳!D11,出納帳!D11,"")</f>
        <v/>
      </c>
      <c r="E49" s="96" t="str">
        <f>IF(D49="","",出納帳!E11)</f>
        <v/>
      </c>
      <c r="F49" s="96" t="str">
        <f>IF(D49="","",出納帳!F11)</f>
        <v/>
      </c>
      <c r="G49" s="105"/>
      <c r="H49" s="105" t="str">
        <f>IF(D49="","",出納帳!H11)</f>
        <v/>
      </c>
      <c r="I49" s="86"/>
    </row>
    <row r="50" spans="1:9">
      <c r="A50" s="98" t="str">
        <f>IF(D50="","",出納帳!A12)</f>
        <v/>
      </c>
      <c r="B50" s="12" t="e">
        <f t="shared" si="6"/>
        <v>#VALUE!</v>
      </c>
      <c r="C50" s="96" t="str">
        <f>IF(D50="","",出納帳!C12)</f>
        <v/>
      </c>
      <c r="D50" s="12" t="str">
        <f>IF($A$39=出納帳!D12,出納帳!D12,"")</f>
        <v/>
      </c>
      <c r="E50" s="96" t="str">
        <f>IF(D50="","",出納帳!E12)</f>
        <v/>
      </c>
      <c r="F50" s="96" t="str">
        <f>IF(D50="","",出納帳!F12)</f>
        <v/>
      </c>
      <c r="G50" s="105"/>
      <c r="H50" s="105" t="str">
        <f>IF(D50="","",出納帳!H12)</f>
        <v/>
      </c>
      <c r="I50" s="86"/>
    </row>
    <row r="51" spans="1:9">
      <c r="A51" s="98" t="str">
        <f>IF(D51="","",出納帳!A13)</f>
        <v/>
      </c>
      <c r="B51" s="12" t="e">
        <f t="shared" si="6"/>
        <v>#VALUE!</v>
      </c>
      <c r="C51" s="96" t="str">
        <f>IF(D51="","",出納帳!C13)</f>
        <v/>
      </c>
      <c r="D51" s="12" t="str">
        <f>IF($A$39=出納帳!D13,出納帳!D13,"")</f>
        <v/>
      </c>
      <c r="E51" s="96" t="str">
        <f>IF(D51="","",出納帳!E13)</f>
        <v/>
      </c>
      <c r="F51" s="96" t="str">
        <f>IF(D51="","",出納帳!F13)</f>
        <v/>
      </c>
      <c r="G51" s="105"/>
      <c r="H51" s="105" t="str">
        <f>IF(D51="","",出納帳!H13)</f>
        <v/>
      </c>
      <c r="I51" s="86"/>
    </row>
    <row r="52" spans="1:9">
      <c r="A52" s="98" t="str">
        <f>IF(D52="","",出納帳!A14)</f>
        <v/>
      </c>
      <c r="B52" s="12" t="e">
        <f t="shared" si="6"/>
        <v>#VALUE!</v>
      </c>
      <c r="C52" s="96" t="str">
        <f>IF(D52="","",出納帳!C14)</f>
        <v/>
      </c>
      <c r="D52" s="12" t="str">
        <f>IF($A$39=出納帳!D14,出納帳!D14,"")</f>
        <v/>
      </c>
      <c r="E52" s="96" t="str">
        <f>IF(D52="","",出納帳!E14)</f>
        <v/>
      </c>
      <c r="F52" s="96" t="str">
        <f>IF(D52="","",出納帳!F14)</f>
        <v/>
      </c>
      <c r="G52" s="105"/>
      <c r="H52" s="105" t="str">
        <f>IF(D52="","",出納帳!H14)</f>
        <v/>
      </c>
      <c r="I52" s="86"/>
    </row>
    <row r="53" spans="1:9">
      <c r="A53" s="98" t="str">
        <f>IF(D53="","",出納帳!A15)</f>
        <v/>
      </c>
      <c r="B53" s="12" t="e">
        <f t="shared" si="6"/>
        <v>#VALUE!</v>
      </c>
      <c r="C53" s="96" t="str">
        <f>IF(D53="","",出納帳!C15)</f>
        <v/>
      </c>
      <c r="D53" s="12" t="str">
        <f>IF($A$39=出納帳!D15,出納帳!D15,"")</f>
        <v/>
      </c>
      <c r="E53" s="96" t="str">
        <f>IF(D53="","",出納帳!E15)</f>
        <v/>
      </c>
      <c r="F53" s="96" t="str">
        <f>IF(D53="","",出納帳!F15)</f>
        <v/>
      </c>
      <c r="G53" s="105"/>
      <c r="H53" s="105" t="str">
        <f>IF(D53="","",出納帳!H15)</f>
        <v/>
      </c>
      <c r="I53" s="86"/>
    </row>
    <row r="54" spans="1:9">
      <c r="A54" s="98" t="str">
        <f>IF(D54="","",出納帳!A16)</f>
        <v/>
      </c>
      <c r="B54" s="12" t="e">
        <f t="shared" si="6"/>
        <v>#VALUE!</v>
      </c>
      <c r="C54" s="96" t="str">
        <f>IF(D54="","",出納帳!C16)</f>
        <v/>
      </c>
      <c r="D54" s="12" t="str">
        <f>IF($A$39=出納帳!D16,出納帳!D16,"")</f>
        <v/>
      </c>
      <c r="E54" s="96" t="str">
        <f>IF(D54="","",出納帳!E16)</f>
        <v/>
      </c>
      <c r="F54" s="96" t="str">
        <f>IF(D54="","",出納帳!F16)</f>
        <v/>
      </c>
      <c r="G54" s="105"/>
      <c r="H54" s="105" t="str">
        <f>IF(D54="","",出納帳!H16)</f>
        <v/>
      </c>
      <c r="I54" s="86"/>
    </row>
    <row r="55" spans="1:9">
      <c r="A55" s="98" t="str">
        <f>IF(D55="","",出納帳!A17)</f>
        <v/>
      </c>
      <c r="B55" s="12" t="e">
        <f t="shared" si="6"/>
        <v>#VALUE!</v>
      </c>
      <c r="C55" s="96" t="str">
        <f>IF(D55="","",出納帳!C17)</f>
        <v/>
      </c>
      <c r="D55" s="12" t="str">
        <f>IF($A$39=出納帳!D17,出納帳!D17,"")</f>
        <v/>
      </c>
      <c r="E55" s="96" t="str">
        <f>IF(D55="","",出納帳!E17)</f>
        <v/>
      </c>
      <c r="F55" s="96" t="str">
        <f>IF(D55="","",出納帳!F17)</f>
        <v/>
      </c>
      <c r="G55" s="105"/>
      <c r="H55" s="105" t="str">
        <f>IF(D55="","",出納帳!H17)</f>
        <v/>
      </c>
      <c r="I55" s="86"/>
    </row>
    <row r="56" spans="1:9">
      <c r="A56" s="98" t="str">
        <f>IF(D56="","",出納帳!A18)</f>
        <v/>
      </c>
      <c r="B56" s="12" t="e">
        <f t="shared" si="6"/>
        <v>#VALUE!</v>
      </c>
      <c r="C56" s="96" t="str">
        <f>IF(D56="","",出納帳!C18)</f>
        <v/>
      </c>
      <c r="D56" s="12" t="str">
        <f>IF($A$39=出納帳!D18,出納帳!D18,"")</f>
        <v/>
      </c>
      <c r="E56" s="96" t="str">
        <f>IF(D56="","",出納帳!E18)</f>
        <v/>
      </c>
      <c r="F56" s="96" t="str">
        <f>IF(D56="","",出納帳!F18)</f>
        <v/>
      </c>
      <c r="G56" s="105"/>
      <c r="H56" s="105" t="str">
        <f>IF(D56="","",出納帳!H18)</f>
        <v/>
      </c>
      <c r="I56" s="86"/>
    </row>
    <row r="57" spans="1:9">
      <c r="A57" s="98" t="str">
        <f>IF(D57="","",出納帳!A19)</f>
        <v/>
      </c>
      <c r="B57" s="12" t="e">
        <f t="shared" si="6"/>
        <v>#VALUE!</v>
      </c>
      <c r="C57" s="96" t="str">
        <f>IF(D57="","",出納帳!C19)</f>
        <v/>
      </c>
      <c r="D57" s="12" t="str">
        <f>IF($A$39=出納帳!D19,出納帳!D19,"")</f>
        <v/>
      </c>
      <c r="E57" s="96" t="str">
        <f>IF(D57="","",出納帳!E19)</f>
        <v/>
      </c>
      <c r="F57" s="96" t="str">
        <f>IF(D57="","",出納帳!F19)</f>
        <v/>
      </c>
      <c r="G57" s="105"/>
      <c r="H57" s="105" t="str">
        <f>IF(D57="","",出納帳!H19)</f>
        <v/>
      </c>
      <c r="I57" s="86"/>
    </row>
    <row r="58" spans="1:9">
      <c r="A58" s="98" t="str">
        <f>IF(D58="","",出納帳!A20)</f>
        <v/>
      </c>
      <c r="B58" s="12" t="e">
        <f t="shared" si="6"/>
        <v>#VALUE!</v>
      </c>
      <c r="C58" s="96" t="str">
        <f>IF(D58="","",出納帳!C20)</f>
        <v/>
      </c>
      <c r="D58" s="12" t="str">
        <f>IF($A$39=出納帳!D20,出納帳!D20,"")</f>
        <v/>
      </c>
      <c r="E58" s="96" t="str">
        <f>IF(D58="","",出納帳!E20)</f>
        <v/>
      </c>
      <c r="F58" s="96" t="str">
        <f>IF(D58="","",出納帳!F20)</f>
        <v/>
      </c>
      <c r="G58" s="105"/>
      <c r="H58" s="105" t="str">
        <f>IF(D58="","",出納帳!H20)</f>
        <v/>
      </c>
      <c r="I58" s="86"/>
    </row>
    <row r="59" spans="1:9">
      <c r="A59" s="98" t="str">
        <f>IF(D59="","",出納帳!A21)</f>
        <v/>
      </c>
      <c r="B59" s="12" t="e">
        <f t="shared" si="6"/>
        <v>#VALUE!</v>
      </c>
      <c r="C59" s="96" t="str">
        <f>IF(D59="","",出納帳!C21)</f>
        <v/>
      </c>
      <c r="D59" s="12" t="str">
        <f>IF($A$39=出納帳!D21,出納帳!D21,"")</f>
        <v/>
      </c>
      <c r="E59" s="96" t="str">
        <f>IF(D59="","",出納帳!E21)</f>
        <v/>
      </c>
      <c r="F59" s="96" t="str">
        <f>IF(D59="","",出納帳!F21)</f>
        <v/>
      </c>
      <c r="G59" s="105"/>
      <c r="H59" s="105" t="str">
        <f>IF(D59="","",出納帳!H21)</f>
        <v/>
      </c>
      <c r="I59" s="86"/>
    </row>
    <row r="60" spans="1:9">
      <c r="A60" s="98" t="str">
        <f>IF(D60="","",出納帳!A22)</f>
        <v/>
      </c>
      <c r="B60" s="12" t="e">
        <f t="shared" si="6"/>
        <v>#VALUE!</v>
      </c>
      <c r="C60" s="96" t="str">
        <f>IF(D60="","",出納帳!C22)</f>
        <v/>
      </c>
      <c r="D60" s="12" t="str">
        <f>IF($A$39=出納帳!D22,出納帳!D22,"")</f>
        <v/>
      </c>
      <c r="E60" s="96" t="str">
        <f>IF(D60="","",出納帳!E22)</f>
        <v/>
      </c>
      <c r="F60" s="96" t="str">
        <f>IF(D60="","",出納帳!F22)</f>
        <v/>
      </c>
      <c r="G60" s="105"/>
      <c r="H60" s="105" t="str">
        <f>IF(D60="","",出納帳!H22)</f>
        <v/>
      </c>
      <c r="I60" s="86"/>
    </row>
    <row r="61" spans="1:9">
      <c r="A61" s="98" t="str">
        <f>IF(D61="","",出納帳!A23)</f>
        <v/>
      </c>
      <c r="B61" s="12" t="e">
        <f t="shared" si="6"/>
        <v>#VALUE!</v>
      </c>
      <c r="C61" s="96" t="str">
        <f>IF(D61="","",出納帳!C23)</f>
        <v/>
      </c>
      <c r="D61" s="12" t="str">
        <f>IF($A$39=出納帳!D23,出納帳!D23,"")</f>
        <v/>
      </c>
      <c r="E61" s="96" t="str">
        <f>IF(D61="","",出納帳!E23)</f>
        <v/>
      </c>
      <c r="F61" s="96" t="str">
        <f>IF(D61="","",出納帳!F23)</f>
        <v/>
      </c>
      <c r="G61" s="105"/>
      <c r="H61" s="105" t="str">
        <f>IF(D61="","",出納帳!H23)</f>
        <v/>
      </c>
      <c r="I61" s="86"/>
    </row>
    <row r="62" spans="1:9">
      <c r="A62" s="98" t="str">
        <f>IF(D62="","",出納帳!A24)</f>
        <v/>
      </c>
      <c r="B62" s="12" t="e">
        <f t="shared" si="6"/>
        <v>#VALUE!</v>
      </c>
      <c r="C62" s="96" t="str">
        <f>IF(D62="","",出納帳!C24)</f>
        <v/>
      </c>
      <c r="D62" s="12" t="str">
        <f>IF($A$39=出納帳!D24,出納帳!D24,"")</f>
        <v/>
      </c>
      <c r="E62" s="96" t="str">
        <f>IF(D62="","",出納帳!E24)</f>
        <v/>
      </c>
      <c r="F62" s="96" t="str">
        <f>IF(D62="","",出納帳!F24)</f>
        <v/>
      </c>
      <c r="G62" s="105"/>
      <c r="H62" s="105" t="str">
        <f>IF(D62="","",出納帳!H24)</f>
        <v/>
      </c>
      <c r="I62" s="86"/>
    </row>
    <row r="63" spans="1:9">
      <c r="A63" s="98" t="str">
        <f>IF(D63="","",出納帳!A25)</f>
        <v/>
      </c>
      <c r="B63" s="12" t="e">
        <f t="shared" si="6"/>
        <v>#VALUE!</v>
      </c>
      <c r="C63" s="96" t="str">
        <f>IF(D63="","",出納帳!C25)</f>
        <v/>
      </c>
      <c r="D63" s="12" t="str">
        <f>IF($A$39=出納帳!D25,出納帳!D25,"")</f>
        <v/>
      </c>
      <c r="E63" s="96" t="str">
        <f>IF(D63="","",出納帳!E25)</f>
        <v/>
      </c>
      <c r="F63" s="96" t="str">
        <f>IF(D63="","",出納帳!F25)</f>
        <v/>
      </c>
      <c r="G63" s="105"/>
      <c r="H63" s="105" t="str">
        <f>IF(D63="","",出納帳!H25)</f>
        <v/>
      </c>
      <c r="I63" s="86"/>
    </row>
    <row r="64" spans="1:9">
      <c r="A64" s="98" t="str">
        <f>IF(D64="","",出納帳!A26)</f>
        <v/>
      </c>
      <c r="B64" s="12" t="e">
        <f t="shared" si="6"/>
        <v>#VALUE!</v>
      </c>
      <c r="C64" s="96" t="str">
        <f>IF(D64="","",出納帳!C26)</f>
        <v/>
      </c>
      <c r="D64" s="12" t="str">
        <f>IF($A$39=出納帳!D26,出納帳!D26,"")</f>
        <v/>
      </c>
      <c r="E64" s="96" t="str">
        <f>IF(D64="","",出納帳!E26)</f>
        <v/>
      </c>
      <c r="F64" s="96" t="str">
        <f>IF(D64="","",出納帳!F26)</f>
        <v/>
      </c>
      <c r="G64" s="105"/>
      <c r="H64" s="105" t="str">
        <f>IF(D64="","",出納帳!H26)</f>
        <v/>
      </c>
      <c r="I64" s="86"/>
    </row>
    <row r="65" spans="1:9">
      <c r="A65" s="98" t="str">
        <f>IF(D65="","",出納帳!A27)</f>
        <v/>
      </c>
      <c r="B65" s="12" t="e">
        <f t="shared" si="6"/>
        <v>#VALUE!</v>
      </c>
      <c r="C65" s="96" t="str">
        <f>IF(D65="","",出納帳!C27)</f>
        <v/>
      </c>
      <c r="D65" s="12" t="str">
        <f>IF($A$39=出納帳!D27,出納帳!D27,"")</f>
        <v/>
      </c>
      <c r="E65" s="96" t="str">
        <f>IF(D65="","",出納帳!E27)</f>
        <v/>
      </c>
      <c r="F65" s="96" t="str">
        <f>IF(D65="","",出納帳!F27)</f>
        <v/>
      </c>
      <c r="G65" s="105"/>
      <c r="H65" s="105" t="str">
        <f>IF(D65="","",出納帳!H27)</f>
        <v/>
      </c>
      <c r="I65" s="86"/>
    </row>
    <row r="66" spans="1:9">
      <c r="A66" s="98" t="str">
        <f>IF(D66="","",出納帳!A28)</f>
        <v/>
      </c>
      <c r="B66" s="12" t="e">
        <f t="shared" si="6"/>
        <v>#VALUE!</v>
      </c>
      <c r="C66" s="96" t="str">
        <f>IF(D66="","",出納帳!C28)</f>
        <v/>
      </c>
      <c r="D66" s="12" t="str">
        <f>IF($A$39=出納帳!D28,出納帳!D28,"")</f>
        <v/>
      </c>
      <c r="E66" s="96" t="str">
        <f>IF(D66="","",出納帳!E28)</f>
        <v/>
      </c>
      <c r="F66" s="96" t="str">
        <f>IF(D66="","",出納帳!F28)</f>
        <v/>
      </c>
      <c r="G66" s="105"/>
      <c r="H66" s="105" t="str">
        <f>IF(D66="","",出納帳!H28)</f>
        <v/>
      </c>
      <c r="I66" s="86"/>
    </row>
    <row r="67" spans="1:9">
      <c r="A67" s="98" t="str">
        <f>IF(D67="","",出納帳!A29)</f>
        <v/>
      </c>
      <c r="B67" s="12" t="e">
        <f t="shared" si="6"/>
        <v>#VALUE!</v>
      </c>
      <c r="C67" s="96" t="str">
        <f>IF(D67="","",出納帳!C29)</f>
        <v/>
      </c>
      <c r="D67" s="12" t="str">
        <f>IF($A$39=出納帳!D29,出納帳!D29,"")</f>
        <v/>
      </c>
      <c r="E67" s="96" t="str">
        <f>IF(D67="","",出納帳!E29)</f>
        <v/>
      </c>
      <c r="F67" s="96" t="str">
        <f>IF(D67="","",出納帳!F29)</f>
        <v/>
      </c>
      <c r="G67" s="105"/>
      <c r="H67" s="105" t="str">
        <f>IF(D67="","",出納帳!H29)</f>
        <v/>
      </c>
      <c r="I67" s="86"/>
    </row>
    <row r="68" spans="1:9">
      <c r="A68" s="98" t="str">
        <f>IF(D68="","",出納帳!A30)</f>
        <v/>
      </c>
      <c r="B68" s="12" t="e">
        <f t="shared" si="6"/>
        <v>#VALUE!</v>
      </c>
      <c r="C68" s="96" t="str">
        <f>IF(D68="","",出納帳!C30)</f>
        <v/>
      </c>
      <c r="D68" s="12" t="str">
        <f>IF($A$39=出納帳!D30,出納帳!D30,"")</f>
        <v/>
      </c>
      <c r="E68" s="96" t="str">
        <f>IF(D68="","",出納帳!E30)</f>
        <v/>
      </c>
      <c r="F68" s="96" t="str">
        <f>IF(D68="","",出納帳!F30)</f>
        <v/>
      </c>
      <c r="G68" s="105"/>
      <c r="H68" s="105" t="str">
        <f>IF(D68="","",出納帳!H30)</f>
        <v/>
      </c>
      <c r="I68" s="86"/>
    </row>
    <row r="69" spans="1:9">
      <c r="A69" s="98" t="str">
        <f>IF(D69="","",出納帳!A31)</f>
        <v/>
      </c>
      <c r="B69" s="12" t="e">
        <f t="shared" si="6"/>
        <v>#VALUE!</v>
      </c>
      <c r="C69" s="96" t="str">
        <f>IF(D69="","",出納帳!C31)</f>
        <v/>
      </c>
      <c r="D69" s="12" t="str">
        <f>IF($A$39=出納帳!D31,出納帳!D31,"")</f>
        <v/>
      </c>
      <c r="E69" s="96" t="str">
        <f>IF(D69="","",出納帳!E31)</f>
        <v/>
      </c>
      <c r="F69" s="96" t="str">
        <f>IF(D69="","",出納帳!F31)</f>
        <v/>
      </c>
      <c r="G69" s="105"/>
      <c r="H69" s="105" t="str">
        <f>IF(D69="","",出納帳!H31)</f>
        <v/>
      </c>
      <c r="I69" s="86"/>
    </row>
    <row r="70" spans="1:9">
      <c r="A70" s="98" t="str">
        <f>IF(D70="","",出納帳!A32)</f>
        <v/>
      </c>
      <c r="B70" s="12" t="e">
        <f t="shared" si="6"/>
        <v>#VALUE!</v>
      </c>
      <c r="C70" s="96" t="str">
        <f>IF(D70="","",出納帳!C32)</f>
        <v/>
      </c>
      <c r="D70" s="12" t="str">
        <f>IF($A$39=出納帳!D32,出納帳!D32,"")</f>
        <v/>
      </c>
      <c r="E70" s="96" t="str">
        <f>IF(D70="","",出納帳!E32)</f>
        <v/>
      </c>
      <c r="F70" s="96" t="str">
        <f>IF(D70="","",出納帳!F32)</f>
        <v/>
      </c>
      <c r="G70" s="105"/>
      <c r="H70" s="105" t="str">
        <f>IF(D70="","",出納帳!H32)</f>
        <v/>
      </c>
      <c r="I70" s="86"/>
    </row>
    <row r="71" spans="1:9">
      <c r="A71" s="98" t="str">
        <f>IF(D71="","",出納帳!A33)</f>
        <v/>
      </c>
      <c r="B71" s="12" t="e">
        <f t="shared" si="6"/>
        <v>#VALUE!</v>
      </c>
      <c r="C71" s="96" t="str">
        <f>IF(D71="","",出納帳!C33)</f>
        <v/>
      </c>
      <c r="D71" s="12" t="str">
        <f>IF($A$39=出納帳!D33,出納帳!D33,"")</f>
        <v/>
      </c>
      <c r="E71" s="96" t="str">
        <f>IF(D71="","",出納帳!E33)</f>
        <v/>
      </c>
      <c r="F71" s="96" t="str">
        <f>IF(D71="","",出納帳!F33)</f>
        <v/>
      </c>
      <c r="G71" s="105"/>
      <c r="H71" s="105" t="str">
        <f>IF(D71="","",出納帳!H33)</f>
        <v/>
      </c>
      <c r="I71" s="86"/>
    </row>
    <row r="72" spans="1:9">
      <c r="A72" s="98" t="str">
        <f>IF(D72="","",出納帳!A34)</f>
        <v/>
      </c>
      <c r="B72" s="12" t="e">
        <f t="shared" si="6"/>
        <v>#VALUE!</v>
      </c>
      <c r="C72" s="96" t="str">
        <f>IF(D72="","",出納帳!C34)</f>
        <v/>
      </c>
      <c r="D72" s="12" t="str">
        <f>IF($A$39=出納帳!D34,出納帳!D34,"")</f>
        <v/>
      </c>
      <c r="E72" s="96" t="str">
        <f>IF(D72="","",出納帳!E34)</f>
        <v/>
      </c>
      <c r="F72" s="96" t="str">
        <f>IF(D72="","",出納帳!F34)</f>
        <v/>
      </c>
      <c r="G72" s="105"/>
      <c r="H72" s="105" t="str">
        <f>IF(D72="","",出納帳!H34)</f>
        <v/>
      </c>
      <c r="I72" s="86"/>
    </row>
    <row r="73" spans="1:9">
      <c r="A73" s="98" t="str">
        <f>IF(D73="","",出納帳!A35)</f>
        <v/>
      </c>
      <c r="B73" s="12" t="e">
        <f t="shared" si="6"/>
        <v>#VALUE!</v>
      </c>
      <c r="C73" s="96" t="str">
        <f>IF(D73="","",出納帳!C35)</f>
        <v/>
      </c>
      <c r="D73" s="12" t="str">
        <f>IF($A$39=出納帳!D35,出納帳!D35,"")</f>
        <v/>
      </c>
      <c r="E73" s="96" t="str">
        <f>IF(D73="","",出納帳!E35)</f>
        <v/>
      </c>
      <c r="F73" s="96" t="str">
        <f>IF(D73="","",出納帳!F35)</f>
        <v/>
      </c>
      <c r="G73" s="105"/>
      <c r="H73" s="105" t="str">
        <f>IF(D73="","",出納帳!H35)</f>
        <v/>
      </c>
      <c r="I73" s="86"/>
    </row>
    <row r="74" spans="1:9">
      <c r="A74" s="98" t="str">
        <f>IF(D74="","",出納帳!A36)</f>
        <v/>
      </c>
      <c r="B74" s="12" t="e">
        <f t="shared" si="6"/>
        <v>#VALUE!</v>
      </c>
      <c r="C74" s="96" t="str">
        <f>IF(D74="","",出納帳!C36)</f>
        <v/>
      </c>
      <c r="D74" s="12" t="str">
        <f>IF($A$39=出納帳!D36,出納帳!D36,"")</f>
        <v/>
      </c>
      <c r="E74" s="96" t="str">
        <f>IF(D74="","",出納帳!E36)</f>
        <v/>
      </c>
      <c r="F74" s="96" t="str">
        <f>IF(D74="","",出納帳!F36)</f>
        <v/>
      </c>
      <c r="G74" s="105"/>
      <c r="H74" s="105" t="str">
        <f>IF(D74="","",出納帳!H36)</f>
        <v/>
      </c>
      <c r="I74" s="86"/>
    </row>
    <row r="75" spans="1:9">
      <c r="A75" s="98" t="str">
        <f>IF(D75="","",出納帳!A37)</f>
        <v/>
      </c>
      <c r="B75" s="12" t="e">
        <f t="shared" si="6"/>
        <v>#VALUE!</v>
      </c>
      <c r="C75" s="96" t="str">
        <f>IF(D75="","",出納帳!C37)</f>
        <v/>
      </c>
      <c r="D75" s="12" t="str">
        <f>IF($A$39=出納帳!D37,出納帳!D37,"")</f>
        <v/>
      </c>
      <c r="E75" s="96" t="str">
        <f>IF(D75="","",出納帳!E37)</f>
        <v/>
      </c>
      <c r="F75" s="96" t="str">
        <f>IF(D75="","",出納帳!F37)</f>
        <v/>
      </c>
      <c r="G75" s="105"/>
      <c r="H75" s="105" t="str">
        <f>IF(D75="","",出納帳!H37)</f>
        <v/>
      </c>
      <c r="I75" s="86"/>
    </row>
    <row r="76" spans="1:9">
      <c r="A76" s="98" t="str">
        <f>IF(D76="","",出納帳!A38)</f>
        <v/>
      </c>
      <c r="B76" s="12" t="e">
        <f t="shared" si="6"/>
        <v>#VALUE!</v>
      </c>
      <c r="C76" s="96" t="str">
        <f>IF(D76="","",出納帳!C38)</f>
        <v/>
      </c>
      <c r="D76" s="12" t="str">
        <f>IF($A$39=出納帳!D38,出納帳!D38,"")</f>
        <v/>
      </c>
      <c r="E76" s="96" t="str">
        <f>IF(D76="","",出納帳!E38)</f>
        <v/>
      </c>
      <c r="F76" s="96" t="str">
        <f>IF(D76="","",出納帳!F38)</f>
        <v/>
      </c>
      <c r="G76" s="105"/>
      <c r="H76" s="105" t="str">
        <f>IF(D76="","",出納帳!H38)</f>
        <v/>
      </c>
      <c r="I76" s="86"/>
    </row>
    <row r="77" spans="1:9">
      <c r="A77" s="98" t="str">
        <f>IF(D77="","",出納帳!A39)</f>
        <v/>
      </c>
      <c r="B77" s="12" t="e">
        <f t="shared" si="6"/>
        <v>#VALUE!</v>
      </c>
      <c r="C77" s="96" t="str">
        <f>IF(D77="","",出納帳!C39)</f>
        <v/>
      </c>
      <c r="D77" s="12" t="str">
        <f>IF($A$39=出納帳!D39,出納帳!D39,"")</f>
        <v/>
      </c>
      <c r="E77" s="96" t="str">
        <f>IF(D77="","",出納帳!E39)</f>
        <v/>
      </c>
      <c r="F77" s="96" t="str">
        <f>IF(D77="","",出納帳!F39)</f>
        <v/>
      </c>
      <c r="G77" s="105"/>
      <c r="H77" s="105" t="str">
        <f>IF(D77="","",出納帳!H39)</f>
        <v/>
      </c>
      <c r="I77" s="86"/>
    </row>
    <row r="78" spans="1:9">
      <c r="A78" s="98" t="str">
        <f>IF(D78="","",出納帳!A40)</f>
        <v/>
      </c>
      <c r="B78" s="12" t="e">
        <f t="shared" si="6"/>
        <v>#VALUE!</v>
      </c>
      <c r="C78" s="96" t="str">
        <f>IF(D78="","",出納帳!C40)</f>
        <v/>
      </c>
      <c r="D78" s="12" t="str">
        <f>IF($A$39=出納帳!D40,出納帳!D40,"")</f>
        <v/>
      </c>
      <c r="E78" s="96" t="str">
        <f>IF(D78="","",出納帳!E40)</f>
        <v/>
      </c>
      <c r="F78" s="96" t="str">
        <f>IF(D78="","",出納帳!F40)</f>
        <v/>
      </c>
      <c r="G78" s="105"/>
      <c r="H78" s="105" t="str">
        <f>IF(D78="","",出納帳!H40)</f>
        <v/>
      </c>
      <c r="I78" s="86"/>
    </row>
    <row r="79" spans="1:9">
      <c r="A79" s="98" t="str">
        <f>IF(D79="","",出納帳!A41)</f>
        <v/>
      </c>
      <c r="B79" s="12" t="e">
        <f t="shared" si="6"/>
        <v>#VALUE!</v>
      </c>
      <c r="C79" s="96" t="str">
        <f>IF(D79="","",出納帳!C41)</f>
        <v/>
      </c>
      <c r="D79" s="12" t="str">
        <f>IF($A$39=出納帳!D41,出納帳!D41,"")</f>
        <v/>
      </c>
      <c r="E79" s="96" t="str">
        <f>IF(D79="","",出納帳!E41)</f>
        <v/>
      </c>
      <c r="F79" s="96" t="str">
        <f>IF(D79="","",出納帳!F41)</f>
        <v/>
      </c>
      <c r="G79" s="105"/>
      <c r="H79" s="105" t="str">
        <f>IF(D79="","",出納帳!H41)</f>
        <v/>
      </c>
      <c r="I79" s="86"/>
    </row>
    <row r="80" spans="1:9">
      <c r="A80" s="98" t="str">
        <f>IF(D80="","",出納帳!A42)</f>
        <v/>
      </c>
      <c r="B80" s="12" t="e">
        <f t="shared" si="6"/>
        <v>#VALUE!</v>
      </c>
      <c r="C80" s="96" t="str">
        <f>IF(D80="","",出納帳!C42)</f>
        <v/>
      </c>
      <c r="D80" s="12" t="str">
        <f>IF($A$39=出納帳!D42,出納帳!D42,"")</f>
        <v/>
      </c>
      <c r="E80" s="96" t="str">
        <f>IF(D80="","",出納帳!E42)</f>
        <v/>
      </c>
      <c r="F80" s="96" t="str">
        <f>IF(D80="","",出納帳!F42)</f>
        <v/>
      </c>
      <c r="G80" s="105"/>
      <c r="H80" s="105" t="str">
        <f>IF(D80="","",出納帳!H42)</f>
        <v/>
      </c>
      <c r="I80" s="86"/>
    </row>
    <row r="81" spans="1:9">
      <c r="A81" s="98" t="str">
        <f>IF(D81="","",出納帳!A43)</f>
        <v/>
      </c>
      <c r="B81" s="12" t="e">
        <f t="shared" si="6"/>
        <v>#VALUE!</v>
      </c>
      <c r="C81" s="96" t="str">
        <f>IF(D81="","",出納帳!C43)</f>
        <v/>
      </c>
      <c r="D81" s="12" t="str">
        <f>IF($A$39=出納帳!D43,出納帳!D43,"")</f>
        <v/>
      </c>
      <c r="E81" s="96" t="str">
        <f>IF(D81="","",出納帳!E43)</f>
        <v/>
      </c>
      <c r="F81" s="96" t="str">
        <f>IF(D81="","",出納帳!F43)</f>
        <v/>
      </c>
      <c r="G81" s="105"/>
      <c r="H81" s="105" t="str">
        <f>IF(D81="","",出納帳!H43)</f>
        <v/>
      </c>
      <c r="I81" s="86"/>
    </row>
    <row r="82" spans="1:9">
      <c r="A82" s="98" t="str">
        <f>IF(D82="","",出納帳!A44)</f>
        <v/>
      </c>
      <c r="B82" s="12" t="e">
        <f t="shared" si="6"/>
        <v>#VALUE!</v>
      </c>
      <c r="C82" s="96" t="str">
        <f>IF(D82="","",出納帳!C44)</f>
        <v/>
      </c>
      <c r="D82" s="12" t="str">
        <f>IF($A$39=出納帳!D44,出納帳!D44,"")</f>
        <v/>
      </c>
      <c r="E82" s="96" t="str">
        <f>IF(D82="","",出納帳!E44)</f>
        <v/>
      </c>
      <c r="F82" s="96" t="str">
        <f>IF(D82="","",出納帳!F44)</f>
        <v/>
      </c>
      <c r="G82" s="105"/>
      <c r="H82" s="105" t="str">
        <f>IF(D82="","",出納帳!H44)</f>
        <v/>
      </c>
      <c r="I82" s="86"/>
    </row>
    <row r="83" spans="1:9">
      <c r="A83" s="98" t="str">
        <f>IF(D83="","",出納帳!A45)</f>
        <v/>
      </c>
      <c r="B83" s="12" t="e">
        <f t="shared" si="6"/>
        <v>#VALUE!</v>
      </c>
      <c r="C83" s="96" t="str">
        <f>IF(D83="","",出納帳!C45)</f>
        <v/>
      </c>
      <c r="D83" s="12" t="str">
        <f>IF($A$39=出納帳!D45,出納帳!D45,"")</f>
        <v/>
      </c>
      <c r="E83" s="96" t="str">
        <f>IF(D83="","",出納帳!E45)</f>
        <v/>
      </c>
      <c r="F83" s="96" t="str">
        <f>IF(D83="","",出納帳!F45)</f>
        <v/>
      </c>
      <c r="G83" s="105"/>
      <c r="H83" s="105" t="str">
        <f>IF(D83="","",出納帳!H45)</f>
        <v/>
      </c>
      <c r="I83" s="86"/>
    </row>
    <row r="84" spans="1:9">
      <c r="A84" s="98" t="str">
        <f>IF(D84="","",出納帳!A46)</f>
        <v/>
      </c>
      <c r="B84" s="12" t="e">
        <f t="shared" si="6"/>
        <v>#VALUE!</v>
      </c>
      <c r="C84" s="96" t="str">
        <f>IF(D84="","",出納帳!C46)</f>
        <v/>
      </c>
      <c r="D84" s="12" t="str">
        <f>IF($A$39=出納帳!D46,出納帳!D46,"")</f>
        <v/>
      </c>
      <c r="E84" s="96" t="str">
        <f>IF(D84="","",出納帳!E46)</f>
        <v/>
      </c>
      <c r="F84" s="96" t="str">
        <f>IF(D84="","",出納帳!F46)</f>
        <v/>
      </c>
      <c r="G84" s="105"/>
      <c r="H84" s="105" t="str">
        <f>IF(D84="","",出納帳!H46)</f>
        <v/>
      </c>
      <c r="I84" s="86"/>
    </row>
    <row r="85" spans="1:9">
      <c r="A85" s="98" t="str">
        <f>IF(D85="","",出納帳!A47)</f>
        <v/>
      </c>
      <c r="B85" s="12" t="e">
        <f t="shared" si="6"/>
        <v>#VALUE!</v>
      </c>
      <c r="C85" s="96" t="str">
        <f>IF(D85="","",出納帳!C47)</f>
        <v/>
      </c>
      <c r="D85" s="12" t="str">
        <f>IF($A$39=出納帳!D47,出納帳!D47,"")</f>
        <v/>
      </c>
      <c r="E85" s="96" t="str">
        <f>IF(D85="","",出納帳!E47)</f>
        <v/>
      </c>
      <c r="F85" s="96" t="str">
        <f>IF(D85="","",出納帳!F47)</f>
        <v/>
      </c>
      <c r="G85" s="105"/>
      <c r="H85" s="105" t="str">
        <f>IF(D85="","",出納帳!H47)</f>
        <v/>
      </c>
      <c r="I85" s="86"/>
    </row>
    <row r="86" spans="1:9">
      <c r="A86" s="98" t="str">
        <f>IF(D86="","",出納帳!A48)</f>
        <v/>
      </c>
      <c r="B86" s="12" t="e">
        <f t="shared" si="6"/>
        <v>#VALUE!</v>
      </c>
      <c r="C86" s="96" t="str">
        <f>IF(D86="","",出納帳!C48)</f>
        <v/>
      </c>
      <c r="D86" s="12" t="str">
        <f>IF($A$39=出納帳!D48,出納帳!D48,"")</f>
        <v/>
      </c>
      <c r="E86" s="96" t="str">
        <f>IF(D86="","",出納帳!E48)</f>
        <v/>
      </c>
      <c r="F86" s="96" t="str">
        <f>IF(D86="","",出納帳!F48)</f>
        <v/>
      </c>
      <c r="G86" s="105"/>
      <c r="H86" s="105" t="str">
        <f>IF(D86="","",出納帳!H48)</f>
        <v/>
      </c>
      <c r="I86" s="86"/>
    </row>
    <row r="87" spans="1:9">
      <c r="A87" s="98" t="str">
        <f>IF(D87="","",出納帳!A49)</f>
        <v/>
      </c>
      <c r="B87" s="12" t="e">
        <f t="shared" si="6"/>
        <v>#VALUE!</v>
      </c>
      <c r="C87" s="96" t="str">
        <f>IF(D87="","",出納帳!C49)</f>
        <v/>
      </c>
      <c r="D87" s="12" t="str">
        <f>IF($A$39=出納帳!D49,出納帳!D49,"")</f>
        <v/>
      </c>
      <c r="E87" s="96" t="str">
        <f>IF(D87="","",出納帳!E49)</f>
        <v/>
      </c>
      <c r="F87" s="96" t="str">
        <f>IF(D87="","",出納帳!F49)</f>
        <v/>
      </c>
      <c r="G87" s="105"/>
      <c r="H87" s="105" t="str">
        <f>IF(D87="","",出納帳!H49)</f>
        <v/>
      </c>
      <c r="I87" s="86"/>
    </row>
    <row r="88" spans="1:9">
      <c r="A88" s="98" t="str">
        <f>IF(D88="","",出納帳!A50)</f>
        <v/>
      </c>
      <c r="B88" s="12" t="e">
        <f t="shared" si="6"/>
        <v>#VALUE!</v>
      </c>
      <c r="C88" s="96" t="str">
        <f>IF(D88="","",出納帳!C50)</f>
        <v/>
      </c>
      <c r="D88" s="12" t="str">
        <f>IF($A$39=出納帳!D50,出納帳!D50,"")</f>
        <v/>
      </c>
      <c r="E88" s="96" t="str">
        <f>IF(D88="","",出納帳!E50)</f>
        <v/>
      </c>
      <c r="F88" s="96" t="str">
        <f>IF(D88="","",出納帳!F50)</f>
        <v/>
      </c>
      <c r="G88" s="105"/>
      <c r="H88" s="105" t="str">
        <f>IF(D88="","",出納帳!H50)</f>
        <v/>
      </c>
      <c r="I88" s="86"/>
    </row>
    <row r="89" spans="1:9">
      <c r="A89" s="98" t="str">
        <f>IF(D89="","",出納帳!A51)</f>
        <v/>
      </c>
      <c r="B89" s="12" t="e">
        <f t="shared" si="6"/>
        <v>#VALUE!</v>
      </c>
      <c r="C89" s="96" t="str">
        <f>IF(D89="","",出納帳!C51)</f>
        <v/>
      </c>
      <c r="D89" s="12" t="str">
        <f>IF($A$39=出納帳!D51,出納帳!D51,"")</f>
        <v/>
      </c>
      <c r="E89" s="96" t="str">
        <f>IF(D89="","",出納帳!E51)</f>
        <v/>
      </c>
      <c r="F89" s="96" t="str">
        <f>IF(D89="","",出納帳!F51)</f>
        <v/>
      </c>
      <c r="G89" s="105"/>
      <c r="H89" s="105" t="str">
        <f>IF(D89="","",出納帳!H51)</f>
        <v/>
      </c>
      <c r="I89" s="86"/>
    </row>
    <row r="90" spans="1:9">
      <c r="A90" s="98" t="str">
        <f>IF(D90="","",出納帳!A52)</f>
        <v/>
      </c>
      <c r="B90" s="12" t="e">
        <f t="shared" si="6"/>
        <v>#VALUE!</v>
      </c>
      <c r="C90" s="96" t="str">
        <f>IF(D90="","",出納帳!C52)</f>
        <v/>
      </c>
      <c r="D90" s="12" t="str">
        <f>IF($A$39=出納帳!D52,出納帳!D52,"")</f>
        <v/>
      </c>
      <c r="E90" s="96" t="str">
        <f>IF(D90="","",出納帳!E52)</f>
        <v/>
      </c>
      <c r="F90" s="96" t="str">
        <f>IF(D90="","",出納帳!F52)</f>
        <v/>
      </c>
      <c r="G90" s="105"/>
      <c r="H90" s="105" t="str">
        <f>IF(D90="","",出納帳!H52)</f>
        <v/>
      </c>
      <c r="I90" s="86"/>
    </row>
    <row r="91" spans="1:9">
      <c r="A91" s="98" t="str">
        <f>IF(D91="","",出納帳!A53)</f>
        <v/>
      </c>
      <c r="B91" s="12" t="e">
        <f t="shared" si="6"/>
        <v>#VALUE!</v>
      </c>
      <c r="C91" s="96" t="str">
        <f>IF(D91="","",出納帳!C53)</f>
        <v/>
      </c>
      <c r="D91" s="12" t="str">
        <f>IF($A$39=出納帳!D53,出納帳!D53,"")</f>
        <v/>
      </c>
      <c r="E91" s="96" t="str">
        <f>IF(D91="","",出納帳!E53)</f>
        <v/>
      </c>
      <c r="F91" s="96" t="str">
        <f>IF(D91="","",出納帳!F53)</f>
        <v/>
      </c>
      <c r="G91" s="105"/>
      <c r="H91" s="105" t="str">
        <f>IF(D91="","",出納帳!H53)</f>
        <v/>
      </c>
      <c r="I91" s="86"/>
    </row>
    <row r="92" spans="1:9">
      <c r="A92" s="98" t="str">
        <f>IF(D92="","",出納帳!A54)</f>
        <v/>
      </c>
      <c r="B92" s="12" t="e">
        <f t="shared" si="6"/>
        <v>#VALUE!</v>
      </c>
      <c r="C92" s="96" t="str">
        <f>IF(D92="","",出納帳!C54)</f>
        <v/>
      </c>
      <c r="D92" s="12" t="str">
        <f>IF($A$39=出納帳!D54,出納帳!D54,"")</f>
        <v/>
      </c>
      <c r="E92" s="96" t="str">
        <f>IF(D92="","",出納帳!E54)</f>
        <v/>
      </c>
      <c r="F92" s="96" t="str">
        <f>IF(D92="","",出納帳!F54)</f>
        <v/>
      </c>
      <c r="G92" s="105"/>
      <c r="H92" s="105" t="str">
        <f>IF(D92="","",出納帳!H54)</f>
        <v/>
      </c>
      <c r="I92" s="86"/>
    </row>
    <row r="93" spans="1:9">
      <c r="A93" s="98" t="str">
        <f>IF(D93="","",出納帳!A55)</f>
        <v/>
      </c>
      <c r="B93" s="12" t="e">
        <f t="shared" si="6"/>
        <v>#VALUE!</v>
      </c>
      <c r="C93" s="96" t="str">
        <f>IF(D93="","",出納帳!C55)</f>
        <v/>
      </c>
      <c r="D93" s="12" t="str">
        <f>IF($A$39=出納帳!D55,出納帳!D55,"")</f>
        <v/>
      </c>
      <c r="E93" s="96" t="str">
        <f>IF(D93="","",出納帳!E55)</f>
        <v/>
      </c>
      <c r="F93" s="96" t="str">
        <f>IF(D93="","",出納帳!F55)</f>
        <v/>
      </c>
      <c r="G93" s="105"/>
      <c r="H93" s="105" t="str">
        <f>IF(D93="","",出納帳!H55)</f>
        <v/>
      </c>
      <c r="I93" s="86"/>
    </row>
    <row r="94" spans="1:9">
      <c r="A94" s="98" t="str">
        <f>IF(D94="","",出納帳!A56)</f>
        <v/>
      </c>
      <c r="B94" s="12" t="e">
        <f t="shared" si="6"/>
        <v>#VALUE!</v>
      </c>
      <c r="C94" s="96" t="str">
        <f>IF(D94="","",出納帳!C56)</f>
        <v/>
      </c>
      <c r="D94" s="12" t="str">
        <f>IF($A$39=出納帳!D56,出納帳!D56,"")</f>
        <v/>
      </c>
      <c r="E94" s="96" t="str">
        <f>IF(D94="","",出納帳!E56)</f>
        <v/>
      </c>
      <c r="F94" s="96" t="str">
        <f>IF(D94="","",出納帳!F56)</f>
        <v/>
      </c>
      <c r="G94" s="105"/>
      <c r="H94" s="105" t="str">
        <f>IF(D94="","",出納帳!H56)</f>
        <v/>
      </c>
      <c r="I94" s="86"/>
    </row>
    <row r="95" spans="1:9">
      <c r="A95" s="98" t="str">
        <f>IF(D95="","",出納帳!A57)</f>
        <v/>
      </c>
      <c r="B95" s="12" t="e">
        <f t="shared" si="6"/>
        <v>#VALUE!</v>
      </c>
      <c r="C95" s="96" t="str">
        <f>IF(D95="","",出納帳!C57)</f>
        <v/>
      </c>
      <c r="D95" s="12" t="str">
        <f>IF($A$39=出納帳!D57,出納帳!D57,"")</f>
        <v/>
      </c>
      <c r="E95" s="96" t="str">
        <f>IF(D95="","",出納帳!E57)</f>
        <v/>
      </c>
      <c r="F95" s="96" t="str">
        <f>IF(D95="","",出納帳!F57)</f>
        <v/>
      </c>
      <c r="G95" s="105"/>
      <c r="H95" s="105" t="str">
        <f>IF(D95="","",出納帳!H57)</f>
        <v/>
      </c>
      <c r="I95" s="86"/>
    </row>
    <row r="96" spans="1:9">
      <c r="A96" s="98" t="str">
        <f>IF(D96="","",出納帳!A58)</f>
        <v/>
      </c>
      <c r="B96" s="12" t="e">
        <f t="shared" si="6"/>
        <v>#VALUE!</v>
      </c>
      <c r="C96" s="96" t="str">
        <f>IF(D96="","",出納帳!C58)</f>
        <v/>
      </c>
      <c r="D96" s="12" t="str">
        <f>IF($A$39=出納帳!D58,出納帳!D58,"")</f>
        <v/>
      </c>
      <c r="E96" s="96" t="str">
        <f>IF(D96="","",出納帳!E58)</f>
        <v/>
      </c>
      <c r="F96" s="96" t="str">
        <f>IF(D96="","",出納帳!F58)</f>
        <v/>
      </c>
      <c r="G96" s="105"/>
      <c r="H96" s="105" t="str">
        <f>IF(D96="","",出納帳!H58)</f>
        <v/>
      </c>
      <c r="I96" s="86"/>
    </row>
    <row r="97" spans="1:9">
      <c r="A97" s="98" t="str">
        <f>IF(D97="","",出納帳!A59)</f>
        <v/>
      </c>
      <c r="B97" s="12" t="e">
        <f t="shared" si="6"/>
        <v>#VALUE!</v>
      </c>
      <c r="C97" s="96" t="str">
        <f>IF(D97="","",出納帳!C59)</f>
        <v/>
      </c>
      <c r="D97" s="12" t="str">
        <f>IF($A$39=出納帳!D59,出納帳!D59,"")</f>
        <v/>
      </c>
      <c r="E97" s="96" t="str">
        <f>IF(D97="","",出納帳!E59)</f>
        <v/>
      </c>
      <c r="F97" s="96" t="str">
        <f>IF(D97="","",出納帳!F59)</f>
        <v/>
      </c>
      <c r="G97" s="105"/>
      <c r="H97" s="105" t="str">
        <f>IF(D97="","",出納帳!H59)</f>
        <v/>
      </c>
      <c r="I97" s="86"/>
    </row>
    <row r="98" spans="1:9">
      <c r="A98" s="98" t="str">
        <f>IF(D98="","",出納帳!A60)</f>
        <v/>
      </c>
      <c r="B98" s="12" t="e">
        <f t="shared" si="6"/>
        <v>#VALUE!</v>
      </c>
      <c r="C98" s="96" t="str">
        <f>IF(D98="","",出納帳!C60)</f>
        <v/>
      </c>
      <c r="D98" s="12" t="str">
        <f>IF($A$39=出納帳!D60,出納帳!D60,"")</f>
        <v/>
      </c>
      <c r="E98" s="96" t="str">
        <f>IF(D98="","",出納帳!E60)</f>
        <v/>
      </c>
      <c r="F98" s="96" t="str">
        <f>IF(D98="","",出納帳!F60)</f>
        <v/>
      </c>
      <c r="G98" s="105"/>
      <c r="H98" s="105" t="str">
        <f>IF(D98="","",出納帳!H60)</f>
        <v/>
      </c>
      <c r="I98" s="86"/>
    </row>
    <row r="99" spans="1:9">
      <c r="A99" s="98" t="str">
        <f>IF(D99="","",出納帳!A61)</f>
        <v/>
      </c>
      <c r="B99" s="12" t="e">
        <f t="shared" si="6"/>
        <v>#VALUE!</v>
      </c>
      <c r="C99" s="96" t="str">
        <f>IF(D99="","",出納帳!C61)</f>
        <v/>
      </c>
      <c r="D99" s="12" t="str">
        <f>IF($A$39=出納帳!D61,出納帳!D61,"")</f>
        <v/>
      </c>
      <c r="E99" s="96" t="str">
        <f>IF(D99="","",出納帳!E61)</f>
        <v/>
      </c>
      <c r="F99" s="96" t="str">
        <f>IF(D99="","",出納帳!F61)</f>
        <v/>
      </c>
      <c r="G99" s="105"/>
      <c r="H99" s="105" t="str">
        <f>IF(D99="","",出納帳!H61)</f>
        <v/>
      </c>
      <c r="I99" s="86"/>
    </row>
    <row r="100" spans="1:9">
      <c r="A100" s="98" t="str">
        <f>IF(D100="","",出納帳!A62)</f>
        <v/>
      </c>
      <c r="B100" s="12" t="e">
        <f t="shared" si="6"/>
        <v>#VALUE!</v>
      </c>
      <c r="C100" s="96" t="str">
        <f>IF(D100="","",出納帳!C62)</f>
        <v/>
      </c>
      <c r="D100" s="12" t="str">
        <f>IF($A$39=出納帳!D62,出納帳!D62,"")</f>
        <v/>
      </c>
      <c r="E100" s="96" t="str">
        <f>IF(D100="","",出納帳!E62)</f>
        <v/>
      </c>
      <c r="F100" s="96" t="str">
        <f>IF(D100="","",出納帳!F62)</f>
        <v/>
      </c>
      <c r="G100" s="105"/>
      <c r="H100" s="105" t="str">
        <f>IF(D100="","",出納帳!H62)</f>
        <v/>
      </c>
      <c r="I100" s="86"/>
    </row>
    <row r="101" spans="1:9">
      <c r="A101" s="98" t="str">
        <f>IF(D101="","",出納帳!A63)</f>
        <v/>
      </c>
      <c r="B101" s="12" t="e">
        <f t="shared" si="6"/>
        <v>#VALUE!</v>
      </c>
      <c r="C101" s="96" t="str">
        <f>IF(D101="","",出納帳!C63)</f>
        <v/>
      </c>
      <c r="D101" s="12" t="str">
        <f>IF($A$39=出納帳!D63,出納帳!D63,"")</f>
        <v/>
      </c>
      <c r="E101" s="96" t="str">
        <f>IF(D101="","",出納帳!E63)</f>
        <v/>
      </c>
      <c r="F101" s="96" t="str">
        <f>IF(D101="","",出納帳!F63)</f>
        <v/>
      </c>
      <c r="G101" s="105"/>
      <c r="H101" s="105" t="str">
        <f>IF(D101="","",出納帳!H63)</f>
        <v/>
      </c>
      <c r="I101" s="86"/>
    </row>
    <row r="102" spans="1:9">
      <c r="A102" s="98" t="str">
        <f>IF(D102="","",出納帳!A64)</f>
        <v/>
      </c>
      <c r="B102" s="12" t="e">
        <f t="shared" si="6"/>
        <v>#VALUE!</v>
      </c>
      <c r="C102" s="96" t="str">
        <f>IF(D102="","",出納帳!C64)</f>
        <v/>
      </c>
      <c r="D102" s="12" t="str">
        <f>IF($A$39=出納帳!D64,出納帳!D64,"")</f>
        <v/>
      </c>
      <c r="E102" s="96" t="str">
        <f>IF(D102="","",出納帳!E64)</f>
        <v/>
      </c>
      <c r="F102" s="96" t="str">
        <f>IF(D102="","",出納帳!F64)</f>
        <v/>
      </c>
      <c r="G102" s="105"/>
      <c r="H102" s="105" t="str">
        <f>IF(D102="","",出納帳!H64)</f>
        <v/>
      </c>
      <c r="I102" s="86"/>
    </row>
    <row r="103" spans="1:9">
      <c r="A103" s="98" t="str">
        <f>IF(D103="","",出納帳!A65)</f>
        <v/>
      </c>
      <c r="B103" s="12" t="e">
        <f t="shared" si="6"/>
        <v>#VALUE!</v>
      </c>
      <c r="C103" s="96" t="str">
        <f>IF(D103="","",出納帳!C65)</f>
        <v/>
      </c>
      <c r="D103" s="12" t="str">
        <f>IF($A$39=出納帳!D65,出納帳!D65,"")</f>
        <v/>
      </c>
      <c r="E103" s="96" t="str">
        <f>IF(D103="","",出納帳!E65)</f>
        <v/>
      </c>
      <c r="F103" s="96" t="str">
        <f>IF(D103="","",出納帳!F65)</f>
        <v/>
      </c>
      <c r="G103" s="105"/>
      <c r="H103" s="105" t="str">
        <f>IF(D103="","",出納帳!H65)</f>
        <v/>
      </c>
      <c r="I103" s="86"/>
    </row>
    <row r="104" spans="1:9">
      <c r="A104" s="98" t="str">
        <f>IF(D104="","",出納帳!A66)</f>
        <v/>
      </c>
      <c r="B104" s="12" t="e">
        <f t="shared" si="6"/>
        <v>#VALUE!</v>
      </c>
      <c r="C104" s="96" t="str">
        <f>IF(D104="","",出納帳!C66)</f>
        <v/>
      </c>
      <c r="D104" s="12" t="str">
        <f>IF($A$39=出納帳!D66,出納帳!D66,"")</f>
        <v/>
      </c>
      <c r="E104" s="96" t="str">
        <f>IF(D104="","",出納帳!E66)</f>
        <v/>
      </c>
      <c r="F104" s="96" t="str">
        <f>IF(D104="","",出納帳!F66)</f>
        <v/>
      </c>
      <c r="G104" s="105"/>
      <c r="H104" s="105" t="str">
        <f>IF(D104="","",出納帳!H66)</f>
        <v/>
      </c>
      <c r="I104" s="86"/>
    </row>
    <row r="105" spans="1:9">
      <c r="A105" s="98" t="str">
        <f>IF(D105="","",出納帳!A67)</f>
        <v/>
      </c>
      <c r="B105" s="12" t="e">
        <f t="shared" si="6"/>
        <v>#VALUE!</v>
      </c>
      <c r="C105" s="96" t="str">
        <f>IF(D105="","",出納帳!C67)</f>
        <v/>
      </c>
      <c r="D105" s="12" t="str">
        <f>IF($A$39=出納帳!D67,出納帳!D67,"")</f>
        <v/>
      </c>
      <c r="E105" s="96" t="str">
        <f>IF(D105="","",出納帳!E67)</f>
        <v/>
      </c>
      <c r="F105" s="96" t="str">
        <f>IF(D105="","",出納帳!F67)</f>
        <v/>
      </c>
      <c r="G105" s="105"/>
      <c r="H105" s="105" t="str">
        <f>IF(D105="","",出納帳!H67)</f>
        <v/>
      </c>
      <c r="I105" s="86"/>
    </row>
    <row r="106" spans="1:9">
      <c r="A106" s="98" t="str">
        <f>IF(D106="","",出納帳!A68)</f>
        <v/>
      </c>
      <c r="B106" s="12" t="e">
        <f t="shared" ref="B106:B165" si="7">RANK(A106,$A$41:$A$165,1)</f>
        <v>#VALUE!</v>
      </c>
      <c r="C106" s="96" t="str">
        <f>IF(D106="","",出納帳!C68)</f>
        <v/>
      </c>
      <c r="D106" s="12" t="str">
        <f>IF($A$39=出納帳!D68,出納帳!D68,"")</f>
        <v/>
      </c>
      <c r="E106" s="96" t="str">
        <f>IF(D106="","",出納帳!E68)</f>
        <v/>
      </c>
      <c r="F106" s="96" t="str">
        <f>IF(D106="","",出納帳!F68)</f>
        <v/>
      </c>
      <c r="G106" s="105"/>
      <c r="H106" s="105" t="str">
        <f>IF(D106="","",出納帳!H68)</f>
        <v/>
      </c>
      <c r="I106" s="86"/>
    </row>
    <row r="107" spans="1:9">
      <c r="A107" s="98" t="str">
        <f>IF(D107="","",出納帳!A69)</f>
        <v/>
      </c>
      <c r="B107" s="12" t="e">
        <f t="shared" si="7"/>
        <v>#VALUE!</v>
      </c>
      <c r="C107" s="96" t="str">
        <f>IF(D107="","",出納帳!C69)</f>
        <v/>
      </c>
      <c r="D107" s="12" t="str">
        <f>IF($A$39=出納帳!D69,出納帳!D69,"")</f>
        <v/>
      </c>
      <c r="E107" s="96" t="str">
        <f>IF(D107="","",出納帳!E69)</f>
        <v/>
      </c>
      <c r="F107" s="96" t="str">
        <f>IF(D107="","",出納帳!F69)</f>
        <v/>
      </c>
      <c r="G107" s="105"/>
      <c r="H107" s="105" t="str">
        <f>IF(D107="","",出納帳!H69)</f>
        <v/>
      </c>
      <c r="I107" s="86"/>
    </row>
    <row r="108" spans="1:9">
      <c r="A108" s="98" t="str">
        <f>IF(D108="","",出納帳!A70)</f>
        <v/>
      </c>
      <c r="B108" s="12" t="e">
        <f t="shared" si="7"/>
        <v>#VALUE!</v>
      </c>
      <c r="C108" s="96" t="str">
        <f>IF(D108="","",出納帳!C70)</f>
        <v/>
      </c>
      <c r="D108" s="12" t="str">
        <f>IF($A$39=出納帳!D70,出納帳!D70,"")</f>
        <v/>
      </c>
      <c r="E108" s="96" t="str">
        <f>IF(D108="","",出納帳!E70)</f>
        <v/>
      </c>
      <c r="F108" s="96" t="str">
        <f>IF(D108="","",出納帳!F70)</f>
        <v/>
      </c>
      <c r="G108" s="105"/>
      <c r="H108" s="105" t="str">
        <f>IF(D108="","",出納帳!H70)</f>
        <v/>
      </c>
      <c r="I108" s="86"/>
    </row>
    <row r="109" spans="1:9">
      <c r="A109" s="98" t="str">
        <f>IF(D109="","",出納帳!A71)</f>
        <v/>
      </c>
      <c r="B109" s="12" t="e">
        <f t="shared" si="7"/>
        <v>#VALUE!</v>
      </c>
      <c r="C109" s="96" t="str">
        <f>IF(D109="","",出納帳!C71)</f>
        <v/>
      </c>
      <c r="D109" s="12" t="str">
        <f>IF($A$39=出納帳!D71,出納帳!D71,"")</f>
        <v/>
      </c>
      <c r="E109" s="96" t="str">
        <f>IF(D109="","",出納帳!E71)</f>
        <v/>
      </c>
      <c r="F109" s="96" t="str">
        <f>IF(D109="","",出納帳!F71)</f>
        <v/>
      </c>
      <c r="G109" s="105"/>
      <c r="H109" s="105" t="str">
        <f>IF(D109="","",出納帳!H71)</f>
        <v/>
      </c>
      <c r="I109" s="86"/>
    </row>
    <row r="110" spans="1:9">
      <c r="A110" s="98" t="str">
        <f>IF(D110="","",出納帳!A72)</f>
        <v/>
      </c>
      <c r="B110" s="12" t="e">
        <f t="shared" si="7"/>
        <v>#VALUE!</v>
      </c>
      <c r="C110" s="96" t="str">
        <f>IF(D110="","",出納帳!C72)</f>
        <v/>
      </c>
      <c r="D110" s="12" t="str">
        <f>IF($A$39=出納帳!D72,出納帳!D72,"")</f>
        <v/>
      </c>
      <c r="E110" s="96" t="str">
        <f>IF(D110="","",出納帳!E72)</f>
        <v/>
      </c>
      <c r="F110" s="96" t="str">
        <f>IF(D110="","",出納帳!F72)</f>
        <v/>
      </c>
      <c r="G110" s="105"/>
      <c r="H110" s="105" t="str">
        <f>IF(D110="","",出納帳!H72)</f>
        <v/>
      </c>
      <c r="I110" s="86"/>
    </row>
    <row r="111" spans="1:9">
      <c r="A111" s="98" t="str">
        <f>IF(D111="","",出納帳!A73)</f>
        <v/>
      </c>
      <c r="B111" s="12" t="e">
        <f t="shared" si="7"/>
        <v>#VALUE!</v>
      </c>
      <c r="C111" s="96" t="str">
        <f>IF(D111="","",出納帳!C73)</f>
        <v/>
      </c>
      <c r="D111" s="12" t="str">
        <f>IF($A$39=出納帳!D73,出納帳!D73,"")</f>
        <v/>
      </c>
      <c r="E111" s="96" t="str">
        <f>IF(D111="","",出納帳!E73)</f>
        <v/>
      </c>
      <c r="F111" s="96" t="str">
        <f>IF(D111="","",出納帳!F73)</f>
        <v/>
      </c>
      <c r="G111" s="105"/>
      <c r="H111" s="105" t="str">
        <f>IF(D111="","",出納帳!H73)</f>
        <v/>
      </c>
      <c r="I111" s="86"/>
    </row>
    <row r="112" spans="1:9">
      <c r="A112" s="98" t="str">
        <f>IF(D112="","",出納帳!A74)</f>
        <v/>
      </c>
      <c r="B112" s="12" t="e">
        <f t="shared" si="7"/>
        <v>#VALUE!</v>
      </c>
      <c r="C112" s="96" t="str">
        <f>IF(D112="","",出納帳!C74)</f>
        <v/>
      </c>
      <c r="D112" s="12" t="str">
        <f>IF($A$39=出納帳!D74,出納帳!D74,"")</f>
        <v/>
      </c>
      <c r="E112" s="96" t="str">
        <f>IF(D112="","",出納帳!E74)</f>
        <v/>
      </c>
      <c r="F112" s="96" t="str">
        <f>IF(D112="","",出納帳!F74)</f>
        <v/>
      </c>
      <c r="G112" s="105"/>
      <c r="H112" s="105" t="str">
        <f>IF(D112="","",出納帳!H74)</f>
        <v/>
      </c>
      <c r="I112" s="86"/>
    </row>
    <row r="113" spans="1:9">
      <c r="A113" s="98" t="str">
        <f>IF(D113="","",出納帳!A75)</f>
        <v/>
      </c>
      <c r="B113" s="12" t="e">
        <f t="shared" si="7"/>
        <v>#VALUE!</v>
      </c>
      <c r="C113" s="96" t="str">
        <f>IF(D113="","",出納帳!C75)</f>
        <v/>
      </c>
      <c r="D113" s="12" t="str">
        <f>IF($A$39=出納帳!D75,出納帳!D75,"")</f>
        <v/>
      </c>
      <c r="E113" s="96" t="str">
        <f>IF(D113="","",出納帳!E75)</f>
        <v/>
      </c>
      <c r="F113" s="96" t="str">
        <f>IF(D113="","",出納帳!F75)</f>
        <v/>
      </c>
      <c r="G113" s="105"/>
      <c r="H113" s="105" t="str">
        <f>IF(D113="","",出納帳!H75)</f>
        <v/>
      </c>
      <c r="I113" s="86"/>
    </row>
    <row r="114" spans="1:9">
      <c r="A114" s="98" t="str">
        <f>IF(D114="","",出納帳!A76)</f>
        <v/>
      </c>
      <c r="B114" s="12" t="e">
        <f t="shared" si="7"/>
        <v>#VALUE!</v>
      </c>
      <c r="C114" s="96" t="str">
        <f>IF(D114="","",出納帳!C76)</f>
        <v/>
      </c>
      <c r="D114" s="12" t="str">
        <f>IF($A$39=出納帳!D76,出納帳!D76,"")</f>
        <v/>
      </c>
      <c r="E114" s="96" t="str">
        <f>IF(D114="","",出納帳!E76)</f>
        <v/>
      </c>
      <c r="F114" s="96" t="str">
        <f>IF(D114="","",出納帳!F76)</f>
        <v/>
      </c>
      <c r="G114" s="105"/>
      <c r="H114" s="105" t="str">
        <f>IF(D114="","",出納帳!H76)</f>
        <v/>
      </c>
      <c r="I114" s="86"/>
    </row>
    <row r="115" spans="1:9">
      <c r="A115" s="98" t="str">
        <f>IF(D115="","",出納帳!A77)</f>
        <v/>
      </c>
      <c r="B115" s="12" t="e">
        <f t="shared" si="7"/>
        <v>#VALUE!</v>
      </c>
      <c r="C115" s="96" t="str">
        <f>IF(D115="","",出納帳!C77)</f>
        <v/>
      </c>
      <c r="D115" s="12" t="str">
        <f>IF($A$39=出納帳!D77,出納帳!D77,"")</f>
        <v/>
      </c>
      <c r="E115" s="96" t="str">
        <f>IF(D115="","",出納帳!E77)</f>
        <v/>
      </c>
      <c r="F115" s="96" t="str">
        <f>IF(D115="","",出納帳!F77)</f>
        <v/>
      </c>
      <c r="G115" s="105"/>
      <c r="H115" s="105" t="str">
        <f>IF(D115="","",出納帳!H77)</f>
        <v/>
      </c>
      <c r="I115" s="86"/>
    </row>
    <row r="116" spans="1:9">
      <c r="A116" s="98" t="str">
        <f>IF(D116="","",出納帳!A78)</f>
        <v/>
      </c>
      <c r="B116" s="12" t="e">
        <f t="shared" si="7"/>
        <v>#VALUE!</v>
      </c>
      <c r="C116" s="96" t="str">
        <f>IF(D116="","",出納帳!C78)</f>
        <v/>
      </c>
      <c r="D116" s="12" t="str">
        <f>IF($A$39=出納帳!D78,出納帳!D78,"")</f>
        <v/>
      </c>
      <c r="E116" s="96" t="str">
        <f>IF(D116="","",出納帳!E78)</f>
        <v/>
      </c>
      <c r="F116" s="96" t="str">
        <f>IF(D116="","",出納帳!F78)</f>
        <v/>
      </c>
      <c r="G116" s="105"/>
      <c r="H116" s="105" t="str">
        <f>IF(D116="","",出納帳!H78)</f>
        <v/>
      </c>
      <c r="I116" s="86"/>
    </row>
    <row r="117" spans="1:9">
      <c r="A117" s="98" t="str">
        <f>IF(D117="","",出納帳!A79)</f>
        <v/>
      </c>
      <c r="B117" s="12" t="e">
        <f t="shared" si="7"/>
        <v>#VALUE!</v>
      </c>
      <c r="C117" s="96" t="str">
        <f>IF(D117="","",出納帳!C79)</f>
        <v/>
      </c>
      <c r="D117" s="12" t="str">
        <f>IF($A$39=出納帳!D79,出納帳!D79,"")</f>
        <v/>
      </c>
      <c r="E117" s="96" t="str">
        <f>IF(D117="","",出納帳!E79)</f>
        <v/>
      </c>
      <c r="F117" s="96" t="str">
        <f>IF(D117="","",出納帳!F79)</f>
        <v/>
      </c>
      <c r="G117" s="105"/>
      <c r="H117" s="105" t="str">
        <f>IF(D117="","",出納帳!H79)</f>
        <v/>
      </c>
      <c r="I117" s="86"/>
    </row>
    <row r="118" spans="1:9">
      <c r="A118" s="98" t="str">
        <f>IF(D118="","",出納帳!A80)</f>
        <v/>
      </c>
      <c r="B118" s="12" t="e">
        <f t="shared" si="7"/>
        <v>#VALUE!</v>
      </c>
      <c r="C118" s="96" t="str">
        <f>IF(D118="","",出納帳!C80)</f>
        <v/>
      </c>
      <c r="D118" s="12" t="str">
        <f>IF($A$39=出納帳!D80,出納帳!D80,"")</f>
        <v/>
      </c>
      <c r="E118" s="96" t="str">
        <f>IF(D118="","",出納帳!E80)</f>
        <v/>
      </c>
      <c r="F118" s="96" t="str">
        <f>IF(D118="","",出納帳!F80)</f>
        <v/>
      </c>
      <c r="G118" s="105"/>
      <c r="H118" s="105" t="str">
        <f>IF(D118="","",出納帳!H80)</f>
        <v/>
      </c>
      <c r="I118" s="86"/>
    </row>
    <row r="119" spans="1:9">
      <c r="A119" s="98" t="str">
        <f>IF(D119="","",出納帳!A81)</f>
        <v/>
      </c>
      <c r="B119" s="12" t="e">
        <f t="shared" si="7"/>
        <v>#VALUE!</v>
      </c>
      <c r="C119" s="96" t="str">
        <f>IF(D119="","",出納帳!C81)</f>
        <v/>
      </c>
      <c r="D119" s="12" t="str">
        <f>IF($A$39=出納帳!D81,出納帳!D81,"")</f>
        <v/>
      </c>
      <c r="E119" s="96" t="str">
        <f>IF(D119="","",出納帳!E81)</f>
        <v/>
      </c>
      <c r="F119" s="96" t="str">
        <f>IF(D119="","",出納帳!F81)</f>
        <v/>
      </c>
      <c r="G119" s="105"/>
      <c r="H119" s="105" t="str">
        <f>IF(D119="","",出納帳!H81)</f>
        <v/>
      </c>
      <c r="I119" s="86"/>
    </row>
    <row r="120" spans="1:9">
      <c r="A120" s="98" t="str">
        <f>IF(D120="","",出納帳!A82)</f>
        <v/>
      </c>
      <c r="B120" s="12" t="e">
        <f t="shared" si="7"/>
        <v>#VALUE!</v>
      </c>
      <c r="C120" s="96" t="str">
        <f>IF(D120="","",出納帳!C82)</f>
        <v/>
      </c>
      <c r="D120" s="12" t="str">
        <f>IF($A$39=出納帳!D82,出納帳!D82,"")</f>
        <v/>
      </c>
      <c r="E120" s="96" t="str">
        <f>IF(D120="","",出納帳!E82)</f>
        <v/>
      </c>
      <c r="F120" s="96" t="str">
        <f>IF(D120="","",出納帳!F82)</f>
        <v/>
      </c>
      <c r="G120" s="105"/>
      <c r="H120" s="105" t="str">
        <f>IF(D120="","",出納帳!H82)</f>
        <v/>
      </c>
      <c r="I120" s="86"/>
    </row>
    <row r="121" spans="1:9">
      <c r="A121" s="98" t="str">
        <f>IF(D121="","",出納帳!A83)</f>
        <v/>
      </c>
      <c r="B121" s="12" t="e">
        <f t="shared" si="7"/>
        <v>#VALUE!</v>
      </c>
      <c r="C121" s="96" t="str">
        <f>IF(D121="","",出納帳!C83)</f>
        <v/>
      </c>
      <c r="D121" s="12" t="str">
        <f>IF($A$39=出納帳!D83,出納帳!D83,"")</f>
        <v/>
      </c>
      <c r="E121" s="96" t="str">
        <f>IF(D121="","",出納帳!E83)</f>
        <v/>
      </c>
      <c r="F121" s="96" t="str">
        <f>IF(D121="","",出納帳!F83)</f>
        <v/>
      </c>
      <c r="G121" s="105"/>
      <c r="H121" s="105" t="str">
        <f>IF(D121="","",出納帳!H83)</f>
        <v/>
      </c>
      <c r="I121" s="86"/>
    </row>
    <row r="122" spans="1:9">
      <c r="A122" s="98" t="str">
        <f>IF(D122="","",出納帳!A84)</f>
        <v/>
      </c>
      <c r="B122" s="12" t="e">
        <f t="shared" si="7"/>
        <v>#VALUE!</v>
      </c>
      <c r="C122" s="96" t="str">
        <f>IF(D122="","",出納帳!C84)</f>
        <v/>
      </c>
      <c r="D122" s="12" t="str">
        <f>IF($A$39=出納帳!D84,出納帳!D84,"")</f>
        <v/>
      </c>
      <c r="E122" s="96" t="str">
        <f>IF(D122="","",出納帳!E84)</f>
        <v/>
      </c>
      <c r="F122" s="96" t="str">
        <f>IF(D122="","",出納帳!F84)</f>
        <v/>
      </c>
      <c r="G122" s="105"/>
      <c r="H122" s="105" t="str">
        <f>IF(D122="","",出納帳!H84)</f>
        <v/>
      </c>
      <c r="I122" s="86"/>
    </row>
    <row r="123" spans="1:9">
      <c r="A123" s="98" t="str">
        <f>IF(D123="","",出納帳!A85)</f>
        <v/>
      </c>
      <c r="B123" s="12" t="e">
        <f t="shared" si="7"/>
        <v>#VALUE!</v>
      </c>
      <c r="C123" s="96" t="str">
        <f>IF(D123="","",出納帳!C85)</f>
        <v/>
      </c>
      <c r="D123" s="12" t="str">
        <f>IF($A$39=出納帳!D85,出納帳!D85,"")</f>
        <v/>
      </c>
      <c r="E123" s="96" t="str">
        <f>IF(D123="","",出納帳!E85)</f>
        <v/>
      </c>
      <c r="F123" s="96" t="str">
        <f>IF(D123="","",出納帳!F85)</f>
        <v/>
      </c>
      <c r="G123" s="105"/>
      <c r="H123" s="105" t="str">
        <f>IF(D123="","",出納帳!H85)</f>
        <v/>
      </c>
      <c r="I123" s="86"/>
    </row>
    <row r="124" spans="1:9">
      <c r="A124" s="98" t="str">
        <f>IF(D124="","",出納帳!A86)</f>
        <v/>
      </c>
      <c r="B124" s="12" t="e">
        <f t="shared" si="7"/>
        <v>#VALUE!</v>
      </c>
      <c r="C124" s="96" t="str">
        <f>IF(D124="","",出納帳!C86)</f>
        <v/>
      </c>
      <c r="D124" s="12" t="str">
        <f>IF($A$39=出納帳!D86,出納帳!D86,"")</f>
        <v/>
      </c>
      <c r="E124" s="96" t="str">
        <f>IF(D124="","",出納帳!E86)</f>
        <v/>
      </c>
      <c r="F124" s="96" t="str">
        <f>IF(D124="","",出納帳!F86)</f>
        <v/>
      </c>
      <c r="G124" s="105"/>
      <c r="H124" s="105" t="str">
        <f>IF(D124="","",出納帳!H86)</f>
        <v/>
      </c>
      <c r="I124" s="86"/>
    </row>
    <row r="125" spans="1:9">
      <c r="A125" s="98" t="str">
        <f>IF(D125="","",出納帳!A87)</f>
        <v/>
      </c>
      <c r="B125" s="12" t="e">
        <f t="shared" si="7"/>
        <v>#VALUE!</v>
      </c>
      <c r="C125" s="96" t="str">
        <f>IF(D125="","",出納帳!C87)</f>
        <v/>
      </c>
      <c r="D125" s="12" t="str">
        <f>IF($A$39=出納帳!D87,出納帳!D87,"")</f>
        <v/>
      </c>
      <c r="E125" s="96" t="str">
        <f>IF(D125="","",出納帳!E87)</f>
        <v/>
      </c>
      <c r="F125" s="96" t="str">
        <f>IF(D125="","",出納帳!F87)</f>
        <v/>
      </c>
      <c r="G125" s="105"/>
      <c r="H125" s="105" t="str">
        <f>IF(D125="","",出納帳!H87)</f>
        <v/>
      </c>
      <c r="I125" s="86"/>
    </row>
    <row r="126" spans="1:9">
      <c r="A126" s="98" t="str">
        <f>IF(D126="","",出納帳!A88)</f>
        <v/>
      </c>
      <c r="B126" s="12" t="e">
        <f t="shared" si="7"/>
        <v>#VALUE!</v>
      </c>
      <c r="C126" s="96" t="str">
        <f>IF(D126="","",出納帳!C88)</f>
        <v/>
      </c>
      <c r="D126" s="12" t="str">
        <f>IF($A$39=出納帳!D88,出納帳!D88,"")</f>
        <v/>
      </c>
      <c r="E126" s="96" t="str">
        <f>IF(D126="","",出納帳!E88)</f>
        <v/>
      </c>
      <c r="F126" s="96" t="str">
        <f>IF(D126="","",出納帳!F88)</f>
        <v/>
      </c>
      <c r="G126" s="105"/>
      <c r="H126" s="105" t="str">
        <f>IF(D126="","",出納帳!H88)</f>
        <v/>
      </c>
      <c r="I126" s="86"/>
    </row>
    <row r="127" spans="1:9">
      <c r="A127" s="98" t="str">
        <f>IF(D127="","",出納帳!A89)</f>
        <v/>
      </c>
      <c r="B127" s="12" t="e">
        <f t="shared" si="7"/>
        <v>#VALUE!</v>
      </c>
      <c r="C127" s="96" t="str">
        <f>IF(D127="","",出納帳!C89)</f>
        <v/>
      </c>
      <c r="D127" s="12" t="str">
        <f>IF($A$39=出納帳!D89,出納帳!D89,"")</f>
        <v/>
      </c>
      <c r="E127" s="96" t="str">
        <f>IF(D127="","",出納帳!E89)</f>
        <v/>
      </c>
      <c r="F127" s="96" t="str">
        <f>IF(D127="","",出納帳!F89)</f>
        <v/>
      </c>
      <c r="G127" s="105"/>
      <c r="H127" s="105" t="str">
        <f>IF(D127="","",出納帳!H89)</f>
        <v/>
      </c>
      <c r="I127" s="86"/>
    </row>
    <row r="128" spans="1:9">
      <c r="A128" s="98" t="str">
        <f>IF(D128="","",出納帳!A90)</f>
        <v/>
      </c>
      <c r="B128" s="12" t="e">
        <f t="shared" si="7"/>
        <v>#VALUE!</v>
      </c>
      <c r="C128" s="96" t="str">
        <f>IF(D128="","",出納帳!C90)</f>
        <v/>
      </c>
      <c r="D128" s="12" t="str">
        <f>IF($A$39=出納帳!D90,出納帳!D90,"")</f>
        <v/>
      </c>
      <c r="E128" s="96" t="str">
        <f>IF(D128="","",出納帳!E90)</f>
        <v/>
      </c>
      <c r="F128" s="96" t="str">
        <f>IF(D128="","",出納帳!F90)</f>
        <v/>
      </c>
      <c r="G128" s="105"/>
      <c r="H128" s="105" t="str">
        <f>IF(D128="","",出納帳!H90)</f>
        <v/>
      </c>
      <c r="I128" s="86"/>
    </row>
    <row r="129" spans="1:9">
      <c r="A129" s="98" t="str">
        <f>IF(D129="","",出納帳!A91)</f>
        <v/>
      </c>
      <c r="B129" s="12" t="e">
        <f t="shared" si="7"/>
        <v>#VALUE!</v>
      </c>
      <c r="C129" s="96" t="str">
        <f>IF(D129="","",出納帳!C91)</f>
        <v/>
      </c>
      <c r="D129" s="12" t="str">
        <f>IF($A$39=出納帳!D91,出納帳!D91,"")</f>
        <v/>
      </c>
      <c r="E129" s="96" t="str">
        <f>IF(D129="","",出納帳!E91)</f>
        <v/>
      </c>
      <c r="F129" s="96" t="str">
        <f>IF(D129="","",出納帳!F91)</f>
        <v/>
      </c>
      <c r="G129" s="105"/>
      <c r="H129" s="105" t="str">
        <f>IF(D129="","",出納帳!H91)</f>
        <v/>
      </c>
      <c r="I129" s="86"/>
    </row>
    <row r="130" spans="1:9">
      <c r="A130" s="98" t="str">
        <f>IF(D130="","",出納帳!A92)</f>
        <v/>
      </c>
      <c r="B130" s="12" t="e">
        <f t="shared" si="7"/>
        <v>#VALUE!</v>
      </c>
      <c r="C130" s="96" t="str">
        <f>IF(D130="","",出納帳!C92)</f>
        <v/>
      </c>
      <c r="D130" s="12" t="str">
        <f>IF($A$39=出納帳!D92,出納帳!D92,"")</f>
        <v/>
      </c>
      <c r="E130" s="96" t="str">
        <f>IF(D130="","",出納帳!E92)</f>
        <v/>
      </c>
      <c r="F130" s="96" t="str">
        <f>IF(D130="","",出納帳!F92)</f>
        <v/>
      </c>
      <c r="G130" s="105"/>
      <c r="H130" s="105" t="str">
        <f>IF(D130="","",出納帳!H92)</f>
        <v/>
      </c>
      <c r="I130" s="86"/>
    </row>
    <row r="131" spans="1:9">
      <c r="A131" s="98" t="str">
        <f>IF(D131="","",出納帳!A93)</f>
        <v/>
      </c>
      <c r="B131" s="12" t="e">
        <f t="shared" si="7"/>
        <v>#VALUE!</v>
      </c>
      <c r="C131" s="96" t="str">
        <f>IF(D131="","",出納帳!C93)</f>
        <v/>
      </c>
      <c r="D131" s="12" t="str">
        <f>IF($A$39=出納帳!D93,出納帳!D93,"")</f>
        <v/>
      </c>
      <c r="E131" s="96" t="str">
        <f>IF(D131="","",出納帳!E93)</f>
        <v/>
      </c>
      <c r="F131" s="96" t="str">
        <f>IF(D131="","",出納帳!F93)</f>
        <v/>
      </c>
      <c r="G131" s="105"/>
      <c r="H131" s="105" t="str">
        <f>IF(D131="","",出納帳!H93)</f>
        <v/>
      </c>
      <c r="I131" s="86"/>
    </row>
    <row r="132" spans="1:9">
      <c r="A132" s="98" t="str">
        <f>IF(D132="","",出納帳!A94)</f>
        <v/>
      </c>
      <c r="B132" s="12" t="e">
        <f t="shared" si="7"/>
        <v>#VALUE!</v>
      </c>
      <c r="C132" s="96" t="str">
        <f>IF(D132="","",出納帳!C94)</f>
        <v/>
      </c>
      <c r="D132" s="12" t="str">
        <f>IF($A$39=出納帳!D94,出納帳!D94,"")</f>
        <v/>
      </c>
      <c r="E132" s="96" t="str">
        <f>IF(D132="","",出納帳!E94)</f>
        <v/>
      </c>
      <c r="F132" s="96" t="str">
        <f>IF(D132="","",出納帳!F94)</f>
        <v/>
      </c>
      <c r="G132" s="105"/>
      <c r="H132" s="105" t="str">
        <f>IF(D132="","",出納帳!H94)</f>
        <v/>
      </c>
      <c r="I132" s="86"/>
    </row>
    <row r="133" spans="1:9">
      <c r="A133" s="98" t="str">
        <f>IF(D133="","",出納帳!A95)</f>
        <v/>
      </c>
      <c r="B133" s="12" t="e">
        <f t="shared" si="7"/>
        <v>#VALUE!</v>
      </c>
      <c r="C133" s="96" t="str">
        <f>IF(D133="","",出納帳!C95)</f>
        <v/>
      </c>
      <c r="D133" s="12" t="str">
        <f>IF($A$39=出納帳!D95,出納帳!D95,"")</f>
        <v/>
      </c>
      <c r="E133" s="96" t="str">
        <f>IF(D133="","",出納帳!E95)</f>
        <v/>
      </c>
      <c r="F133" s="96" t="str">
        <f>IF(D133="","",出納帳!F95)</f>
        <v/>
      </c>
      <c r="G133" s="105"/>
      <c r="H133" s="105" t="str">
        <f>IF(D133="","",出納帳!H95)</f>
        <v/>
      </c>
      <c r="I133" s="86"/>
    </row>
    <row r="134" spans="1:9">
      <c r="A134" s="98" t="str">
        <f>IF(D134="","",出納帳!A96)</f>
        <v/>
      </c>
      <c r="B134" s="12" t="e">
        <f t="shared" si="7"/>
        <v>#VALUE!</v>
      </c>
      <c r="C134" s="96" t="str">
        <f>IF(D134="","",出納帳!C96)</f>
        <v/>
      </c>
      <c r="D134" s="12" t="str">
        <f>IF($A$39=出納帳!D96,出納帳!D96,"")</f>
        <v/>
      </c>
      <c r="E134" s="96" t="str">
        <f>IF(D134="","",出納帳!E96)</f>
        <v/>
      </c>
      <c r="F134" s="96" t="str">
        <f>IF(D134="","",出納帳!F96)</f>
        <v/>
      </c>
      <c r="G134" s="105"/>
      <c r="H134" s="105" t="str">
        <f>IF(D134="","",出納帳!H96)</f>
        <v/>
      </c>
      <c r="I134" s="86"/>
    </row>
    <row r="135" spans="1:9">
      <c r="A135" s="98" t="str">
        <f>IF(D135="","",出納帳!A97)</f>
        <v/>
      </c>
      <c r="B135" s="12" t="e">
        <f t="shared" si="7"/>
        <v>#VALUE!</v>
      </c>
      <c r="C135" s="96" t="str">
        <f>IF(D135="","",出納帳!C97)</f>
        <v/>
      </c>
      <c r="D135" s="12" t="str">
        <f>IF($A$39=出納帳!D97,出納帳!D97,"")</f>
        <v/>
      </c>
      <c r="E135" s="96" t="str">
        <f>IF(D135="","",出納帳!E97)</f>
        <v/>
      </c>
      <c r="F135" s="96" t="str">
        <f>IF(D135="","",出納帳!F97)</f>
        <v/>
      </c>
      <c r="G135" s="105"/>
      <c r="H135" s="105" t="str">
        <f>IF(D135="","",出納帳!H97)</f>
        <v/>
      </c>
      <c r="I135" s="86"/>
    </row>
    <row r="136" spans="1:9">
      <c r="A136" s="98" t="str">
        <f>IF(D136="","",出納帳!A98)</f>
        <v/>
      </c>
      <c r="B136" s="12" t="e">
        <f t="shared" si="7"/>
        <v>#VALUE!</v>
      </c>
      <c r="C136" s="96" t="str">
        <f>IF(D136="","",出納帳!C98)</f>
        <v/>
      </c>
      <c r="D136" s="12" t="str">
        <f>IF($A$39=出納帳!D98,出納帳!D98,"")</f>
        <v/>
      </c>
      <c r="E136" s="96" t="str">
        <f>IF(D136="","",出納帳!E98)</f>
        <v/>
      </c>
      <c r="F136" s="96" t="str">
        <f>IF(D136="","",出納帳!F98)</f>
        <v/>
      </c>
      <c r="G136" s="105"/>
      <c r="H136" s="105" t="str">
        <f>IF(D136="","",出納帳!H98)</f>
        <v/>
      </c>
      <c r="I136" s="86"/>
    </row>
    <row r="137" spans="1:9">
      <c r="A137" s="98" t="str">
        <f>IF(D137="","",出納帳!A99)</f>
        <v/>
      </c>
      <c r="B137" s="12" t="e">
        <f t="shared" si="7"/>
        <v>#VALUE!</v>
      </c>
      <c r="C137" s="96" t="str">
        <f>IF(D137="","",出納帳!C99)</f>
        <v/>
      </c>
      <c r="D137" s="12" t="str">
        <f>IF($A$39=出納帳!D99,出納帳!D99,"")</f>
        <v/>
      </c>
      <c r="E137" s="96" t="str">
        <f>IF(D137="","",出納帳!E99)</f>
        <v/>
      </c>
      <c r="F137" s="96" t="str">
        <f>IF(D137="","",出納帳!F99)</f>
        <v/>
      </c>
      <c r="G137" s="105"/>
      <c r="H137" s="105" t="str">
        <f>IF(D137="","",出納帳!H99)</f>
        <v/>
      </c>
      <c r="I137" s="86"/>
    </row>
    <row r="138" spans="1:9">
      <c r="A138" s="98" t="str">
        <f>IF(D138="","",出納帳!A100)</f>
        <v/>
      </c>
      <c r="B138" s="12" t="e">
        <f t="shared" si="7"/>
        <v>#VALUE!</v>
      </c>
      <c r="C138" s="96" t="str">
        <f>IF(D138="","",出納帳!C100)</f>
        <v/>
      </c>
      <c r="D138" s="12" t="str">
        <f>IF($A$39=出納帳!D100,出納帳!D100,"")</f>
        <v/>
      </c>
      <c r="E138" s="96" t="str">
        <f>IF(D138="","",出納帳!E100)</f>
        <v/>
      </c>
      <c r="F138" s="96" t="str">
        <f>IF(D138="","",出納帳!F100)</f>
        <v/>
      </c>
      <c r="G138" s="105"/>
      <c r="H138" s="105" t="str">
        <f>IF(D138="","",出納帳!H100)</f>
        <v/>
      </c>
      <c r="I138" s="86"/>
    </row>
    <row r="139" spans="1:9">
      <c r="A139" s="98" t="str">
        <f>IF(D139="","",出納帳!A101)</f>
        <v/>
      </c>
      <c r="B139" s="12" t="e">
        <f t="shared" si="7"/>
        <v>#VALUE!</v>
      </c>
      <c r="C139" s="96" t="str">
        <f>IF(D139="","",出納帳!C101)</f>
        <v/>
      </c>
      <c r="D139" s="12" t="str">
        <f>IF($A$39=出納帳!D101,出納帳!D101,"")</f>
        <v/>
      </c>
      <c r="E139" s="96" t="str">
        <f>IF(D139="","",出納帳!E101)</f>
        <v/>
      </c>
      <c r="F139" s="96" t="str">
        <f>IF(D139="","",出納帳!F101)</f>
        <v/>
      </c>
      <c r="G139" s="105"/>
      <c r="H139" s="105" t="str">
        <f>IF(D139="","",出納帳!H101)</f>
        <v/>
      </c>
      <c r="I139" s="86"/>
    </row>
    <row r="140" spans="1:9">
      <c r="A140" s="98" t="str">
        <f>IF(D140="","",出納帳!A102)</f>
        <v/>
      </c>
      <c r="B140" s="12" t="e">
        <f t="shared" si="7"/>
        <v>#VALUE!</v>
      </c>
      <c r="C140" s="96" t="str">
        <f>IF(D140="","",出納帳!C102)</f>
        <v/>
      </c>
      <c r="D140" s="12" t="str">
        <f>IF($A$39=出納帳!D102,出納帳!D102,"")</f>
        <v/>
      </c>
      <c r="E140" s="96" t="str">
        <f>IF(D140="","",出納帳!E102)</f>
        <v/>
      </c>
      <c r="F140" s="96" t="str">
        <f>IF(D140="","",出納帳!F102)</f>
        <v/>
      </c>
      <c r="G140" s="105"/>
      <c r="H140" s="105" t="str">
        <f>IF(D140="","",出納帳!H102)</f>
        <v/>
      </c>
      <c r="I140" s="86"/>
    </row>
    <row r="141" spans="1:9">
      <c r="A141" s="98" t="str">
        <f>IF(D141="","",出納帳!A103)</f>
        <v/>
      </c>
      <c r="B141" s="12" t="e">
        <f t="shared" si="7"/>
        <v>#VALUE!</v>
      </c>
      <c r="C141" s="96" t="str">
        <f>IF(D141="","",出納帳!C103)</f>
        <v/>
      </c>
      <c r="D141" s="12" t="str">
        <f>IF($A$39=出納帳!D103,出納帳!D103,"")</f>
        <v/>
      </c>
      <c r="E141" s="96" t="str">
        <f>IF(D141="","",出納帳!E103)</f>
        <v/>
      </c>
      <c r="F141" s="96" t="str">
        <f>IF(D141="","",出納帳!F103)</f>
        <v/>
      </c>
      <c r="G141" s="105"/>
      <c r="H141" s="105" t="str">
        <f>IF(D141="","",出納帳!H103)</f>
        <v/>
      </c>
      <c r="I141" s="86"/>
    </row>
    <row r="142" spans="1:9">
      <c r="A142" s="98" t="str">
        <f>IF(D142="","",出納帳!A104)</f>
        <v/>
      </c>
      <c r="B142" s="12" t="e">
        <f t="shared" si="7"/>
        <v>#VALUE!</v>
      </c>
      <c r="C142" s="96" t="str">
        <f>IF(D142="","",出納帳!C104)</f>
        <v/>
      </c>
      <c r="D142" s="12" t="str">
        <f>IF($A$39=出納帳!D104,出納帳!D104,"")</f>
        <v/>
      </c>
      <c r="E142" s="96" t="str">
        <f>IF(D142="","",出納帳!E104)</f>
        <v/>
      </c>
      <c r="F142" s="96" t="str">
        <f>IF(D142="","",出納帳!F104)</f>
        <v/>
      </c>
      <c r="G142" s="105"/>
      <c r="H142" s="105" t="str">
        <f>IF(D142="","",出納帳!H104)</f>
        <v/>
      </c>
      <c r="I142" s="86"/>
    </row>
    <row r="143" spans="1:9">
      <c r="A143" s="98" t="str">
        <f>IF(D143="","",出納帳!A105)</f>
        <v/>
      </c>
      <c r="B143" s="12" t="e">
        <f t="shared" si="7"/>
        <v>#VALUE!</v>
      </c>
      <c r="C143" s="96" t="str">
        <f>IF(D143="","",出納帳!C105)</f>
        <v/>
      </c>
      <c r="D143" s="12" t="str">
        <f>IF($A$39=出納帳!D105,出納帳!D105,"")</f>
        <v/>
      </c>
      <c r="E143" s="96" t="str">
        <f>IF(D143="","",出納帳!E105)</f>
        <v/>
      </c>
      <c r="F143" s="96" t="str">
        <f>IF(D143="","",出納帳!F105)</f>
        <v/>
      </c>
      <c r="G143" s="105"/>
      <c r="H143" s="105" t="str">
        <f>IF(D143="","",出納帳!H105)</f>
        <v/>
      </c>
      <c r="I143" s="86"/>
    </row>
    <row r="144" spans="1:9">
      <c r="A144" s="98" t="str">
        <f>IF(D144="","",出納帳!A106)</f>
        <v/>
      </c>
      <c r="B144" s="12" t="e">
        <f t="shared" si="7"/>
        <v>#VALUE!</v>
      </c>
      <c r="C144" s="96" t="str">
        <f>IF(D144="","",出納帳!C106)</f>
        <v/>
      </c>
      <c r="D144" s="12" t="str">
        <f>IF($A$39=出納帳!D106,出納帳!D106,"")</f>
        <v/>
      </c>
      <c r="E144" s="96" t="str">
        <f>IF(D144="","",出納帳!E106)</f>
        <v/>
      </c>
      <c r="F144" s="96" t="str">
        <f>IF(D144="","",出納帳!F106)</f>
        <v/>
      </c>
      <c r="G144" s="105"/>
      <c r="H144" s="105" t="str">
        <f>IF(D144="","",出納帳!H106)</f>
        <v/>
      </c>
      <c r="I144" s="86"/>
    </row>
    <row r="145" spans="1:9">
      <c r="A145" s="98" t="str">
        <f>IF(D145="","",出納帳!A107)</f>
        <v/>
      </c>
      <c r="B145" s="12" t="e">
        <f t="shared" si="7"/>
        <v>#VALUE!</v>
      </c>
      <c r="C145" s="96" t="str">
        <f>IF(D145="","",出納帳!C107)</f>
        <v/>
      </c>
      <c r="D145" s="12" t="str">
        <f>IF($A$39=出納帳!D107,出納帳!D107,"")</f>
        <v/>
      </c>
      <c r="E145" s="96" t="str">
        <f>IF(D145="","",出納帳!E107)</f>
        <v/>
      </c>
      <c r="F145" s="96" t="str">
        <f>IF(D145="","",出納帳!F107)</f>
        <v/>
      </c>
      <c r="G145" s="105"/>
      <c r="H145" s="105" t="str">
        <f>IF(D145="","",出納帳!H107)</f>
        <v/>
      </c>
      <c r="I145" s="86"/>
    </row>
    <row r="146" spans="1:9">
      <c r="A146" s="98" t="str">
        <f>IF(D146="","",出納帳!A108)</f>
        <v/>
      </c>
      <c r="B146" s="12" t="e">
        <f t="shared" si="7"/>
        <v>#VALUE!</v>
      </c>
      <c r="C146" s="96" t="str">
        <f>IF(D146="","",出納帳!C108)</f>
        <v/>
      </c>
      <c r="D146" s="12" t="str">
        <f>IF($A$39=出納帳!D108,出納帳!D108,"")</f>
        <v/>
      </c>
      <c r="E146" s="96" t="str">
        <f>IF(D146="","",出納帳!E108)</f>
        <v/>
      </c>
      <c r="F146" s="96" t="str">
        <f>IF(D146="","",出納帳!F108)</f>
        <v/>
      </c>
      <c r="G146" s="105"/>
      <c r="H146" s="105" t="str">
        <f>IF(D146="","",出納帳!H108)</f>
        <v/>
      </c>
      <c r="I146" s="86"/>
    </row>
    <row r="147" spans="1:9">
      <c r="A147" s="98" t="str">
        <f>IF(D147="","",出納帳!A109)</f>
        <v/>
      </c>
      <c r="B147" s="12" t="e">
        <f t="shared" si="7"/>
        <v>#VALUE!</v>
      </c>
      <c r="C147" s="96" t="str">
        <f>IF(D147="","",出納帳!C109)</f>
        <v/>
      </c>
      <c r="D147" s="12" t="str">
        <f>IF($A$39=出納帳!D109,出納帳!D109,"")</f>
        <v/>
      </c>
      <c r="E147" s="96" t="str">
        <f>IF(D147="","",出納帳!E109)</f>
        <v/>
      </c>
      <c r="F147" s="96" t="str">
        <f>IF(D147="","",出納帳!F109)</f>
        <v/>
      </c>
      <c r="G147" s="105"/>
      <c r="H147" s="105" t="str">
        <f>IF(D147="","",出納帳!H109)</f>
        <v/>
      </c>
      <c r="I147" s="86"/>
    </row>
    <row r="148" spans="1:9">
      <c r="A148" s="98" t="str">
        <f>IF(D148="","",出納帳!A110)</f>
        <v/>
      </c>
      <c r="B148" s="12" t="e">
        <f t="shared" si="7"/>
        <v>#VALUE!</v>
      </c>
      <c r="C148" s="96" t="str">
        <f>IF(D148="","",出納帳!C110)</f>
        <v/>
      </c>
      <c r="D148" s="12" t="str">
        <f>IF($A$39=出納帳!D110,出納帳!D110,"")</f>
        <v/>
      </c>
      <c r="E148" s="96" t="str">
        <f>IF(D148="","",出納帳!E110)</f>
        <v/>
      </c>
      <c r="F148" s="96" t="str">
        <f>IF(D148="","",出納帳!F110)</f>
        <v/>
      </c>
      <c r="G148" s="105"/>
      <c r="H148" s="105" t="str">
        <f>IF(D148="","",出納帳!H110)</f>
        <v/>
      </c>
      <c r="I148" s="86"/>
    </row>
    <row r="149" spans="1:9">
      <c r="A149" s="98" t="str">
        <f>IF(D149="","",出納帳!A111)</f>
        <v/>
      </c>
      <c r="B149" s="12" t="e">
        <f t="shared" si="7"/>
        <v>#VALUE!</v>
      </c>
      <c r="C149" s="96" t="str">
        <f>IF(D149="","",出納帳!C111)</f>
        <v/>
      </c>
      <c r="D149" s="12" t="str">
        <f>IF($A$39=出納帳!D111,出納帳!D111,"")</f>
        <v/>
      </c>
      <c r="E149" s="96" t="str">
        <f>IF(D149="","",出納帳!E111)</f>
        <v/>
      </c>
      <c r="F149" s="96" t="str">
        <f>IF(D149="","",出納帳!F111)</f>
        <v/>
      </c>
      <c r="G149" s="105"/>
      <c r="H149" s="105" t="str">
        <f>IF(D149="","",出納帳!H111)</f>
        <v/>
      </c>
      <c r="I149" s="86"/>
    </row>
    <row r="150" spans="1:9">
      <c r="A150" s="98" t="str">
        <f>IF(D150="","",出納帳!A112)</f>
        <v/>
      </c>
      <c r="B150" s="12" t="e">
        <f t="shared" si="7"/>
        <v>#VALUE!</v>
      </c>
      <c r="C150" s="96" t="str">
        <f>IF(D150="","",出納帳!C112)</f>
        <v/>
      </c>
      <c r="D150" s="12" t="str">
        <f>IF($A$39=出納帳!D112,出納帳!D112,"")</f>
        <v/>
      </c>
      <c r="E150" s="96" t="str">
        <f>IF(D150="","",出納帳!E112)</f>
        <v/>
      </c>
      <c r="F150" s="96" t="str">
        <f>IF(D150="","",出納帳!F112)</f>
        <v/>
      </c>
      <c r="G150" s="105"/>
      <c r="H150" s="105" t="str">
        <f>IF(D150="","",出納帳!H112)</f>
        <v/>
      </c>
      <c r="I150" s="86"/>
    </row>
    <row r="151" spans="1:9">
      <c r="A151" s="98" t="str">
        <f>IF(D151="","",出納帳!A113)</f>
        <v/>
      </c>
      <c r="B151" s="12" t="e">
        <f t="shared" si="7"/>
        <v>#VALUE!</v>
      </c>
      <c r="C151" s="96" t="str">
        <f>IF(D151="","",出納帳!C113)</f>
        <v/>
      </c>
      <c r="D151" s="12" t="str">
        <f>IF($A$39=出納帳!D113,出納帳!D113,"")</f>
        <v/>
      </c>
      <c r="E151" s="96" t="str">
        <f>IF(D151="","",出納帳!E113)</f>
        <v/>
      </c>
      <c r="F151" s="96" t="str">
        <f>IF(D151="","",出納帳!F113)</f>
        <v/>
      </c>
      <c r="G151" s="105"/>
      <c r="H151" s="105" t="str">
        <f>IF(D151="","",出納帳!H113)</f>
        <v/>
      </c>
      <c r="I151" s="86"/>
    </row>
    <row r="152" spans="1:9">
      <c r="A152" s="98" t="str">
        <f>IF(D152="","",出納帳!A114)</f>
        <v/>
      </c>
      <c r="B152" s="12" t="e">
        <f t="shared" si="7"/>
        <v>#VALUE!</v>
      </c>
      <c r="C152" s="96" t="str">
        <f>IF(D152="","",出納帳!C114)</f>
        <v/>
      </c>
      <c r="D152" s="12" t="str">
        <f>IF($A$39=出納帳!D114,出納帳!D114,"")</f>
        <v/>
      </c>
      <c r="E152" s="96" t="str">
        <f>IF(D152="","",出納帳!E114)</f>
        <v/>
      </c>
      <c r="F152" s="96" t="str">
        <f>IF(D152="","",出納帳!F114)</f>
        <v/>
      </c>
      <c r="G152" s="105"/>
      <c r="H152" s="105" t="str">
        <f>IF(D152="","",出納帳!H114)</f>
        <v/>
      </c>
      <c r="I152" s="86"/>
    </row>
    <row r="153" spans="1:9">
      <c r="A153" s="98" t="str">
        <f>IF(D153="","",出納帳!A115)</f>
        <v/>
      </c>
      <c r="B153" s="12" t="e">
        <f t="shared" si="7"/>
        <v>#VALUE!</v>
      </c>
      <c r="C153" s="96" t="str">
        <f>IF(D153="","",出納帳!C115)</f>
        <v/>
      </c>
      <c r="D153" s="12" t="str">
        <f>IF($A$39=出納帳!D115,出納帳!D115,"")</f>
        <v/>
      </c>
      <c r="E153" s="96" t="str">
        <f>IF(D153="","",出納帳!E115)</f>
        <v/>
      </c>
      <c r="F153" s="96" t="str">
        <f>IF(D153="","",出納帳!F115)</f>
        <v/>
      </c>
      <c r="G153" s="105"/>
      <c r="H153" s="105" t="str">
        <f>IF(D153="","",出納帳!H115)</f>
        <v/>
      </c>
      <c r="I153" s="86"/>
    </row>
    <row r="154" spans="1:9">
      <c r="A154" s="98" t="str">
        <f>IF(D154="","",出納帳!A116)</f>
        <v/>
      </c>
      <c r="B154" s="12" t="e">
        <f t="shared" si="7"/>
        <v>#VALUE!</v>
      </c>
      <c r="C154" s="96" t="str">
        <f>IF(D154="","",出納帳!C116)</f>
        <v/>
      </c>
      <c r="D154" s="12" t="str">
        <f>IF($A$39=出納帳!D116,出納帳!D116,"")</f>
        <v/>
      </c>
      <c r="E154" s="96" t="str">
        <f>IF(D154="","",出納帳!E116)</f>
        <v/>
      </c>
      <c r="F154" s="96" t="str">
        <f>IF(D154="","",出納帳!F116)</f>
        <v/>
      </c>
      <c r="G154" s="105"/>
      <c r="H154" s="105" t="str">
        <f>IF(D154="","",出納帳!H116)</f>
        <v/>
      </c>
      <c r="I154" s="86"/>
    </row>
    <row r="155" spans="1:9">
      <c r="A155" s="98" t="str">
        <f>IF(D155="","",出納帳!A117)</f>
        <v/>
      </c>
      <c r="B155" s="12" t="e">
        <f t="shared" si="7"/>
        <v>#VALUE!</v>
      </c>
      <c r="C155" s="96" t="str">
        <f>IF(D155="","",出納帳!C117)</f>
        <v/>
      </c>
      <c r="D155" s="12" t="str">
        <f>IF($A$39=出納帳!D117,出納帳!D117,"")</f>
        <v/>
      </c>
      <c r="E155" s="96" t="str">
        <f>IF(D155="","",出納帳!E117)</f>
        <v/>
      </c>
      <c r="F155" s="96" t="str">
        <f>IF(D155="","",出納帳!F117)</f>
        <v/>
      </c>
      <c r="G155" s="105"/>
      <c r="H155" s="105" t="str">
        <f>IF(D155="","",出納帳!H117)</f>
        <v/>
      </c>
      <c r="I155" s="86"/>
    </row>
    <row r="156" spans="1:9">
      <c r="A156" s="98" t="str">
        <f>IF(D156="","",出納帳!A118)</f>
        <v/>
      </c>
      <c r="B156" s="12" t="e">
        <f t="shared" si="7"/>
        <v>#VALUE!</v>
      </c>
      <c r="C156" s="96" t="str">
        <f>IF(D156="","",出納帳!C118)</f>
        <v/>
      </c>
      <c r="D156" s="12" t="str">
        <f>IF($A$39=出納帳!D118,出納帳!D118,"")</f>
        <v/>
      </c>
      <c r="E156" s="96" t="str">
        <f>IF(D156="","",出納帳!E118)</f>
        <v/>
      </c>
      <c r="F156" s="96" t="str">
        <f>IF(D156="","",出納帳!F118)</f>
        <v/>
      </c>
      <c r="G156" s="105"/>
      <c r="H156" s="105" t="str">
        <f>IF(D156="","",出納帳!H118)</f>
        <v/>
      </c>
      <c r="I156" s="86"/>
    </row>
    <row r="157" spans="1:9">
      <c r="A157" s="98" t="str">
        <f>IF(D157="","",出納帳!A119)</f>
        <v/>
      </c>
      <c r="B157" s="12" t="e">
        <f t="shared" si="7"/>
        <v>#VALUE!</v>
      </c>
      <c r="C157" s="96" t="str">
        <f>IF(D157="","",出納帳!C119)</f>
        <v/>
      </c>
      <c r="D157" s="12" t="str">
        <f>IF($A$39=出納帳!D119,出納帳!D119,"")</f>
        <v/>
      </c>
      <c r="E157" s="96" t="str">
        <f>IF(D157="","",出納帳!E119)</f>
        <v/>
      </c>
      <c r="F157" s="96" t="str">
        <f>IF(D157="","",出納帳!F119)</f>
        <v/>
      </c>
      <c r="G157" s="105"/>
      <c r="H157" s="105" t="str">
        <f>IF(D157="","",出納帳!H119)</f>
        <v/>
      </c>
      <c r="I157" s="86"/>
    </row>
    <row r="158" spans="1:9">
      <c r="A158" s="98" t="str">
        <f>IF(D158="","",出納帳!A120)</f>
        <v/>
      </c>
      <c r="B158" s="12" t="e">
        <f t="shared" si="7"/>
        <v>#VALUE!</v>
      </c>
      <c r="C158" s="96" t="str">
        <f>IF(D158="","",出納帳!C120)</f>
        <v/>
      </c>
      <c r="D158" s="12" t="str">
        <f>IF($A$39=出納帳!D120,出納帳!D120,"")</f>
        <v/>
      </c>
      <c r="E158" s="96" t="str">
        <f>IF(D158="","",出納帳!E120)</f>
        <v/>
      </c>
      <c r="F158" s="96" t="str">
        <f>IF(D158="","",出納帳!F120)</f>
        <v/>
      </c>
      <c r="G158" s="105"/>
      <c r="H158" s="105" t="str">
        <f>IF(D158="","",出納帳!H120)</f>
        <v/>
      </c>
      <c r="I158" s="86"/>
    </row>
    <row r="159" spans="1:9">
      <c r="A159" s="98" t="str">
        <f>IF(D159="","",出納帳!A121)</f>
        <v/>
      </c>
      <c r="B159" s="12" t="e">
        <f t="shared" si="7"/>
        <v>#VALUE!</v>
      </c>
      <c r="C159" s="96" t="str">
        <f>IF(D159="","",出納帳!C121)</f>
        <v/>
      </c>
      <c r="D159" s="12" t="str">
        <f>IF($A$39=出納帳!D121,出納帳!D121,"")</f>
        <v/>
      </c>
      <c r="E159" s="96" t="str">
        <f>IF(D159="","",出納帳!E121)</f>
        <v/>
      </c>
      <c r="F159" s="96" t="str">
        <f>IF(D159="","",出納帳!F121)</f>
        <v/>
      </c>
      <c r="G159" s="105"/>
      <c r="H159" s="105" t="str">
        <f>IF(D159="","",出納帳!H121)</f>
        <v/>
      </c>
      <c r="I159" s="86"/>
    </row>
    <row r="160" spans="1:9">
      <c r="A160" s="98" t="str">
        <f>IF(D160="","",出納帳!A122)</f>
        <v/>
      </c>
      <c r="B160" s="12" t="e">
        <f t="shared" si="7"/>
        <v>#VALUE!</v>
      </c>
      <c r="C160" s="96" t="str">
        <f>IF(D160="","",出納帳!C122)</f>
        <v/>
      </c>
      <c r="D160" s="12" t="str">
        <f>IF($A$39=出納帳!D122,出納帳!D122,"")</f>
        <v/>
      </c>
      <c r="E160" s="96" t="str">
        <f>IF(D160="","",出納帳!E122)</f>
        <v/>
      </c>
      <c r="F160" s="96" t="str">
        <f>IF(D160="","",出納帳!F122)</f>
        <v/>
      </c>
      <c r="G160" s="105"/>
      <c r="H160" s="105" t="str">
        <f>IF(D160="","",出納帳!H122)</f>
        <v/>
      </c>
      <c r="I160" s="86"/>
    </row>
    <row r="161" spans="1:9">
      <c r="A161" s="98" t="str">
        <f>IF(D161="","",出納帳!A123)</f>
        <v/>
      </c>
      <c r="B161" s="12" t="e">
        <f t="shared" si="7"/>
        <v>#VALUE!</v>
      </c>
      <c r="C161" s="96" t="str">
        <f>IF(D161="","",出納帳!C123)</f>
        <v/>
      </c>
      <c r="D161" s="12" t="str">
        <f>IF($A$39=出納帳!D123,出納帳!D123,"")</f>
        <v/>
      </c>
      <c r="E161" s="96" t="str">
        <f>IF(D161="","",出納帳!E123)</f>
        <v/>
      </c>
      <c r="F161" s="96" t="str">
        <f>IF(D161="","",出納帳!F123)</f>
        <v/>
      </c>
      <c r="G161" s="105"/>
      <c r="H161" s="105" t="str">
        <f>IF(D161="","",出納帳!H123)</f>
        <v/>
      </c>
      <c r="I161" s="86"/>
    </row>
    <row r="162" spans="1:9">
      <c r="A162" s="98" t="str">
        <f>IF(D162="","",出納帳!A124)</f>
        <v/>
      </c>
      <c r="B162" s="12" t="e">
        <f t="shared" si="7"/>
        <v>#VALUE!</v>
      </c>
      <c r="C162" s="96" t="str">
        <f>IF(D162="","",出納帳!C124)</f>
        <v/>
      </c>
      <c r="D162" s="12" t="str">
        <f>IF($A$39=出納帳!D124,出納帳!D124,"")</f>
        <v/>
      </c>
      <c r="E162" s="96" t="str">
        <f>IF(D162="","",出納帳!E124)</f>
        <v/>
      </c>
      <c r="F162" s="96" t="str">
        <f>IF(D162="","",出納帳!F124)</f>
        <v/>
      </c>
      <c r="G162" s="105"/>
      <c r="H162" s="105" t="str">
        <f>IF(D162="","",出納帳!H124)</f>
        <v/>
      </c>
      <c r="I162" s="86"/>
    </row>
    <row r="163" spans="1:9">
      <c r="A163" s="98" t="str">
        <f>IF(D163="","",出納帳!A125)</f>
        <v/>
      </c>
      <c r="B163" s="12" t="e">
        <f t="shared" si="7"/>
        <v>#VALUE!</v>
      </c>
      <c r="C163" s="96" t="str">
        <f>IF(D163="","",出納帳!C125)</f>
        <v/>
      </c>
      <c r="D163" s="12" t="str">
        <f>IF($A$39=出納帳!D125,出納帳!D125,"")</f>
        <v/>
      </c>
      <c r="E163" s="96" t="str">
        <f>IF(D163="","",出納帳!E125)</f>
        <v/>
      </c>
      <c r="F163" s="96" t="str">
        <f>IF(D163="","",出納帳!F125)</f>
        <v/>
      </c>
      <c r="G163" s="105"/>
      <c r="H163" s="105" t="str">
        <f>IF(D163="","",出納帳!H125)</f>
        <v/>
      </c>
      <c r="I163" s="86"/>
    </row>
    <row r="164" spans="1:9">
      <c r="A164" s="98" t="str">
        <f>IF(D164="","",出納帳!A126)</f>
        <v/>
      </c>
      <c r="B164" s="12" t="e">
        <f t="shared" si="7"/>
        <v>#VALUE!</v>
      </c>
      <c r="C164" s="96" t="str">
        <f>IF(D164="","",出納帳!C126)</f>
        <v/>
      </c>
      <c r="D164" s="12" t="str">
        <f>IF($A$39=出納帳!D126,出納帳!D126,"")</f>
        <v/>
      </c>
      <c r="E164" s="96" t="str">
        <f>IF(D164="","",出納帳!E126)</f>
        <v/>
      </c>
      <c r="F164" s="96" t="str">
        <f>IF(D164="","",出納帳!F126)</f>
        <v/>
      </c>
      <c r="G164" s="105"/>
      <c r="H164" s="105" t="str">
        <f>IF(D164="","",出納帳!H126)</f>
        <v/>
      </c>
      <c r="I164" s="86"/>
    </row>
    <row r="165" spans="1:9">
      <c r="A165" s="98" t="str">
        <f>IF(D165="","",出納帳!A127)</f>
        <v/>
      </c>
      <c r="B165" s="12" t="e">
        <f t="shared" si="7"/>
        <v>#VALUE!</v>
      </c>
      <c r="C165" s="96" t="str">
        <f>IF(D165="","",出納帳!C127)</f>
        <v/>
      </c>
      <c r="D165" s="12" t="str">
        <f>IF($A$39=出納帳!D127,出納帳!D127,"")</f>
        <v/>
      </c>
      <c r="E165" s="96" t="str">
        <f>IF(D165="","",出納帳!E127)</f>
        <v/>
      </c>
      <c r="F165" s="96" t="str">
        <f>IF(D165="","",出納帳!F127)</f>
        <v/>
      </c>
      <c r="G165" s="105"/>
      <c r="H165" s="105" t="str">
        <f>IF(D165="","",出納帳!H127)</f>
        <v/>
      </c>
      <c r="I165" s="8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出納帳</vt:lpstr>
      <vt:lpstr>繰越金</vt:lpstr>
      <vt:lpstr>一会計</vt:lpstr>
      <vt:lpstr>特会計</vt:lpstr>
      <vt:lpstr>福助成</vt:lpstr>
      <vt:lpstr>雑収入</vt:lpstr>
      <vt:lpstr>会議費</vt:lpstr>
      <vt:lpstr>管理費</vt:lpstr>
      <vt:lpstr>行事費</vt:lpstr>
      <vt:lpstr>公負金</vt:lpstr>
      <vt:lpstr>各団助</vt:lpstr>
      <vt:lpstr>自負担</vt:lpstr>
      <vt:lpstr>予備</vt:lpstr>
      <vt:lpstr>集計</vt:lpstr>
      <vt:lpstr>決算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dcterms:created xsi:type="dcterms:W3CDTF">2018-03-16T09:16:52Z</dcterms:created>
  <dcterms:modified xsi:type="dcterms:W3CDTF">2018-04-02T09:31:33Z</dcterms:modified>
</cp:coreProperties>
</file>