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ura\Documents\motto\"/>
    </mc:Choice>
  </mc:AlternateContent>
  <workbookProtection lockStructure="1"/>
  <bookViews>
    <workbookView xWindow="360" yWindow="360" windowWidth="19320" windowHeight="9765"/>
  </bookViews>
  <sheets>
    <sheet name="年賀はがき検索" sheetId="1" r:id="rId1"/>
  </sheets>
  <calcPr calcId="152511"/>
</workbook>
</file>

<file path=xl/calcChain.xml><?xml version="1.0" encoding="utf-8"?>
<calcChain xmlns="http://schemas.openxmlformats.org/spreadsheetml/2006/main">
  <c r="L12" i="1" l="1"/>
  <c r="M12" i="1" s="1"/>
  <c r="L7" i="1"/>
  <c r="M7" i="1" s="1"/>
  <c r="L9" i="1"/>
  <c r="M9" i="1" s="1"/>
  <c r="L11" i="1"/>
  <c r="M11" i="1" s="1"/>
  <c r="M13" i="1" l="1"/>
  <c r="M14" i="1" s="1"/>
  <c r="M15" i="1" l="1"/>
  <c r="C8" i="1" s="1"/>
</calcChain>
</file>

<file path=xl/sharedStrings.xml><?xml version="1.0" encoding="utf-8"?>
<sst xmlns="http://schemas.openxmlformats.org/spreadsheetml/2006/main" count="17" uniqueCount="17">
  <si>
    <r>
      <t>当選番号</t>
    </r>
    <r>
      <rPr>
        <b/>
        <sz val="9"/>
        <color indexed="63"/>
        <rFont val="ＭＳ Ｐゴシック"/>
        <family val="3"/>
        <charset val="128"/>
      </rPr>
      <t>（全組共通）</t>
    </r>
    <rPh sb="0" eb="2">
      <t>トウセン</t>
    </rPh>
    <rPh sb="5" eb="6">
      <t>ゼン</t>
    </rPh>
    <rPh sb="6" eb="7">
      <t>クミ</t>
    </rPh>
    <rPh sb="7" eb="9">
      <t>キョウツウ</t>
    </rPh>
    <phoneticPr fontId="4"/>
  </si>
  <si>
    <t>1等賞品</t>
    <rPh sb="2" eb="4">
      <t>ショウヒン</t>
    </rPh>
    <phoneticPr fontId="8"/>
  </si>
  <si>
    <t>2等賞品</t>
    <rPh sb="2" eb="4">
      <t>ショウヒン</t>
    </rPh>
    <phoneticPr fontId="8"/>
  </si>
  <si>
    <t>3等賞品</t>
    <rPh sb="2" eb="4">
      <t>ショウヒン</t>
    </rPh>
    <phoneticPr fontId="8"/>
  </si>
  <si>
    <t>ふるさと小包など</t>
    <rPh sb="4" eb="6">
      <t>コヅツミ</t>
    </rPh>
    <phoneticPr fontId="8"/>
  </si>
  <si>
    <t>お年玉切手シート</t>
    <rPh sb="1" eb="3">
      <t>トシダマ</t>
    </rPh>
    <rPh sb="3" eb="5">
      <t>キッテ</t>
    </rPh>
    <phoneticPr fontId="8"/>
  </si>
  <si>
    <t>年賀はがき・年賀切手当選番号</t>
    <rPh sb="0" eb="2">
      <t>ネンガ</t>
    </rPh>
    <rPh sb="6" eb="8">
      <t>ネンガ</t>
    </rPh>
    <rPh sb="8" eb="10">
      <t>キッテ</t>
    </rPh>
    <rPh sb="10" eb="12">
      <t>トウセン</t>
    </rPh>
    <rPh sb="12" eb="14">
      <t>バンゴウ</t>
    </rPh>
    <phoneticPr fontId="8"/>
  </si>
  <si>
    <t>（下6けた）</t>
    <phoneticPr fontId="8"/>
  </si>
  <si>
    <t>（下4けた）</t>
    <phoneticPr fontId="8"/>
  </si>
  <si>
    <t>（下2けた）</t>
    <phoneticPr fontId="8"/>
  </si>
  <si>
    <t>セレクトギフト又は現金10万円</t>
    <rPh sb="7" eb="8">
      <t>マタ</t>
    </rPh>
    <rPh sb="9" eb="11">
      <t>ゲンキン</t>
    </rPh>
    <rPh sb="13" eb="15">
      <t>マンエン</t>
    </rPh>
    <phoneticPr fontId="8"/>
  </si>
  <si>
    <t>平成30年</t>
    <rPh sb="0" eb="2">
      <t>ヘイセイ</t>
    </rPh>
    <rPh sb="4" eb="5">
      <t>ネン</t>
    </rPh>
    <phoneticPr fontId="8"/>
  </si>
  <si>
    <t>784640</t>
    <phoneticPr fontId="8"/>
  </si>
  <si>
    <t>3260</t>
    <phoneticPr fontId="8"/>
  </si>
  <si>
    <t>27</t>
    <phoneticPr fontId="8"/>
  </si>
  <si>
    <t>86</t>
    <phoneticPr fontId="8"/>
  </si>
  <si>
    <t>お年玉賞品の引換え期間：～2018年7月17日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</si>
</sst>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17.850000000000001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.35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1"/>
      <color rgb="FF00000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63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 applyAlignment="1" applyProtection="1">
      <protection hidden="1"/>
    </xf>
    <xf numFmtId="0" fontId="0" fillId="0" borderId="0" xfId="0" applyProtection="1">
      <alignment vertical="center"/>
      <protection hidden="1"/>
    </xf>
    <xf numFmtId="0" fontId="1" fillId="0" borderId="2" xfId="0" applyFont="1" applyFill="1" applyBorder="1" applyAlignment="1" applyProtection="1">
      <alignment horizontal="left"/>
      <protection hidden="1"/>
    </xf>
    <xf numFmtId="0" fontId="0" fillId="0" borderId="3" xfId="0" applyFill="1" applyBorder="1" applyAlignment="1" applyProtection="1">
      <protection hidden="1"/>
    </xf>
    <xf numFmtId="0" fontId="0" fillId="0" borderId="4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6" xfId="0" applyFill="1" applyBorder="1" applyAlignment="1" applyProtection="1">
      <protection hidden="1"/>
    </xf>
    <xf numFmtId="0" fontId="10" fillId="0" borderId="5" xfId="0" applyFont="1" applyFill="1" applyBorder="1" applyAlignment="1" applyProtection="1">
      <protection hidden="1"/>
    </xf>
    <xf numFmtId="0" fontId="0" fillId="0" borderId="0" xfId="0" applyFill="1" applyAlignment="1" applyProtection="1">
      <protection hidden="1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hidden="1"/>
    </xf>
    <xf numFmtId="0" fontId="6" fillId="0" borderId="5" xfId="0" applyFont="1" applyFill="1" applyBorder="1" applyAlignment="1" applyProtection="1">
      <protection hidden="1"/>
    </xf>
    <xf numFmtId="49" fontId="6" fillId="0" borderId="0" xfId="0" applyNumberFormat="1" applyFont="1" applyFill="1" applyBorder="1" applyAlignment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8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8" xfId="0" applyFont="1" applyFill="1" applyBorder="1" applyAlignment="1" applyProtection="1">
      <protection hidden="1"/>
    </xf>
    <xf numFmtId="0" fontId="11" fillId="0" borderId="6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49" fontId="11" fillId="0" borderId="0" xfId="0" applyNumberFormat="1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protection hidden="1"/>
    </xf>
    <xf numFmtId="0" fontId="0" fillId="0" borderId="11" xfId="0" applyFill="1" applyBorder="1" applyAlignment="1" applyProtection="1">
      <protection hidden="1"/>
    </xf>
    <xf numFmtId="49" fontId="5" fillId="0" borderId="11" xfId="0" applyNumberFormat="1" applyFont="1" applyFill="1" applyBorder="1" applyAlignment="1" applyProtection="1">
      <protection hidden="1"/>
    </xf>
    <xf numFmtId="49" fontId="7" fillId="0" borderId="11" xfId="0" applyNumberFormat="1" applyFont="1" applyFill="1" applyBorder="1" applyAlignment="1" applyProtection="1">
      <alignment horizontal="left" vertical="center" wrapText="1" indent="1"/>
      <protection hidden="1"/>
    </xf>
    <xf numFmtId="0" fontId="12" fillId="0" borderId="0" xfId="0" applyFont="1" applyFill="1" applyBorder="1" applyAlignment="1" applyProtection="1">
      <protection hidden="1"/>
    </xf>
    <xf numFmtId="0" fontId="13" fillId="0" borderId="5" xfId="0" applyFont="1" applyFill="1" applyBorder="1" applyAlignment="1" applyProtection="1"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49" fontId="10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10" fillId="0" borderId="1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8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D11" sqref="D11"/>
    </sheetView>
  </sheetViews>
  <sheetFormatPr defaultRowHeight="13.5"/>
  <cols>
    <col min="1" max="1" width="6" style="2" customWidth="1"/>
    <col min="2" max="2" width="6.625" style="2" customWidth="1"/>
    <col min="3" max="3" width="24.75" style="2" customWidth="1"/>
    <col min="4" max="4" width="9" style="2"/>
    <col min="5" max="5" width="9" style="2" customWidth="1"/>
    <col min="6" max="9" width="9" style="2"/>
    <col min="10" max="10" width="26.375" style="2" customWidth="1"/>
    <col min="11" max="11" width="12.5" style="2" customWidth="1"/>
    <col min="12" max="13" width="9" style="2" hidden="1" customWidth="1"/>
    <col min="14" max="16384" width="9" style="2"/>
  </cols>
  <sheetData>
    <row r="1" spans="1:19" ht="17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9" customHeight="1" thickTop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1"/>
      <c r="R2" s="1"/>
      <c r="S2" s="1"/>
    </row>
    <row r="3" spans="1:19" ht="31.5" customHeight="1">
      <c r="A3" s="1"/>
      <c r="B3" s="28" t="s">
        <v>11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1"/>
      <c r="R3" s="1"/>
      <c r="S3" s="1"/>
    </row>
    <row r="4" spans="1:19" ht="28.5" customHeight="1">
      <c r="A4" s="1"/>
      <c r="B4" s="9">
        <v>2018</v>
      </c>
      <c r="C4" s="27" t="s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  <c r="Q4" s="1"/>
      <c r="R4" s="1"/>
      <c r="S4" s="1"/>
    </row>
    <row r="5" spans="1:19" ht="14.25" thickBot="1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1"/>
      <c r="R5" s="1"/>
      <c r="S5" s="1"/>
    </row>
    <row r="6" spans="1:19" ht="30" thickTop="1" thickBot="1">
      <c r="A6" s="1"/>
      <c r="B6" s="6"/>
      <c r="C6" s="11"/>
      <c r="D6" s="10"/>
      <c r="F6" s="7"/>
      <c r="G6" s="7"/>
      <c r="H6" s="7"/>
      <c r="I6" s="7"/>
      <c r="J6" s="7"/>
      <c r="K6" s="12" t="s">
        <v>0</v>
      </c>
      <c r="L6" s="7"/>
      <c r="M6" s="7"/>
      <c r="N6" s="7"/>
      <c r="O6" s="7"/>
      <c r="P6" s="8"/>
      <c r="Q6" s="1"/>
      <c r="R6" s="1"/>
      <c r="S6" s="1"/>
    </row>
    <row r="7" spans="1:19" ht="24.75" customHeight="1" thickTop="1">
      <c r="A7" s="1"/>
      <c r="B7" s="6"/>
      <c r="C7" s="7"/>
      <c r="D7" s="7"/>
      <c r="F7" s="7"/>
      <c r="G7" s="7"/>
      <c r="H7" s="7"/>
      <c r="I7" s="21" t="s">
        <v>1</v>
      </c>
      <c r="J7" s="21" t="s">
        <v>10</v>
      </c>
      <c r="K7" s="31" t="s">
        <v>12</v>
      </c>
      <c r="L7" s="18" t="str">
        <f>RIGHT($C$6,6)</f>
        <v/>
      </c>
      <c r="M7" s="18" t="str">
        <f>IF(EXACT(K7,L7),"1等に当選です","")</f>
        <v/>
      </c>
      <c r="N7" s="18"/>
      <c r="O7" s="18"/>
      <c r="P7" s="20"/>
      <c r="Q7" s="1"/>
      <c r="R7" s="1"/>
      <c r="S7" s="1"/>
    </row>
    <row r="8" spans="1:19" ht="24.75" customHeight="1">
      <c r="A8" s="1"/>
      <c r="B8" s="6"/>
      <c r="C8" s="30" t="str">
        <f>IF(C6="","□の中にハガキの番号を入力（半角入力）",M15)</f>
        <v>□の中にハガキの番号を入力（半角入力）</v>
      </c>
      <c r="D8" s="7"/>
      <c r="E8" s="7"/>
      <c r="F8" s="7"/>
      <c r="G8" s="7"/>
      <c r="H8" s="7"/>
      <c r="I8" s="24"/>
      <c r="J8" s="32" t="s">
        <v>7</v>
      </c>
      <c r="K8" s="25"/>
      <c r="L8" s="18"/>
      <c r="M8" s="18"/>
      <c r="N8" s="18"/>
      <c r="O8" s="18"/>
      <c r="P8" s="20"/>
      <c r="Q8" s="1"/>
      <c r="R8" s="1"/>
      <c r="S8" s="1"/>
    </row>
    <row r="9" spans="1:19" ht="24.75" customHeight="1">
      <c r="A9" s="1"/>
      <c r="B9" s="6"/>
      <c r="C9" s="7"/>
      <c r="D9" s="7"/>
      <c r="E9" s="7"/>
      <c r="F9" s="7"/>
      <c r="G9" s="7"/>
      <c r="H9" s="7"/>
      <c r="I9" s="21" t="s">
        <v>2</v>
      </c>
      <c r="J9" s="23" t="s">
        <v>4</v>
      </c>
      <c r="K9" s="31" t="s">
        <v>13</v>
      </c>
      <c r="L9" s="18" t="str">
        <f>RIGHT($C$6,4)</f>
        <v/>
      </c>
      <c r="M9" s="18" t="str">
        <f>IF(EXACT(K9,L9),"2等に当選です","")</f>
        <v/>
      </c>
      <c r="N9" s="18"/>
      <c r="O9" s="18"/>
      <c r="P9" s="20"/>
      <c r="Q9" s="1"/>
      <c r="R9" s="1"/>
      <c r="S9" s="1"/>
    </row>
    <row r="10" spans="1:19" ht="24.75" customHeight="1">
      <c r="A10" s="1"/>
      <c r="B10" s="6"/>
      <c r="C10" s="7"/>
      <c r="D10" s="7"/>
      <c r="E10" s="7"/>
      <c r="F10" s="7"/>
      <c r="G10" s="7"/>
      <c r="H10" s="7"/>
      <c r="I10" s="24"/>
      <c r="J10" s="32" t="s">
        <v>8</v>
      </c>
      <c r="K10" s="26"/>
      <c r="L10" s="22"/>
      <c r="M10" s="18"/>
      <c r="N10" s="18"/>
      <c r="O10" s="18"/>
      <c r="P10" s="20"/>
      <c r="Q10" s="1"/>
      <c r="R10" s="1"/>
      <c r="S10" s="1"/>
    </row>
    <row r="11" spans="1:19" ht="24.75" customHeight="1">
      <c r="A11" s="1"/>
      <c r="B11" s="6"/>
      <c r="C11" s="7"/>
      <c r="D11" s="7"/>
      <c r="E11" s="7"/>
      <c r="F11" s="7"/>
      <c r="G11" s="7"/>
      <c r="H11" s="7"/>
      <c r="I11" s="21" t="s">
        <v>3</v>
      </c>
      <c r="J11" s="23" t="s">
        <v>5</v>
      </c>
      <c r="K11" s="31" t="s">
        <v>14</v>
      </c>
      <c r="L11" s="18" t="str">
        <f>RIGHT($C$6,2)</f>
        <v/>
      </c>
      <c r="M11" s="18" t="str">
        <f>IF(EXACT(K11,L11),"3等に当選です","")</f>
        <v/>
      </c>
      <c r="N11" s="18"/>
      <c r="O11" s="18"/>
      <c r="P11" s="20"/>
      <c r="Q11" s="1"/>
      <c r="R11" s="1"/>
      <c r="S11" s="1"/>
    </row>
    <row r="12" spans="1:19" ht="24.75" customHeight="1">
      <c r="A12" s="1"/>
      <c r="B12" s="6"/>
      <c r="C12" s="7"/>
      <c r="D12" s="7"/>
      <c r="E12" s="7"/>
      <c r="F12" s="7"/>
      <c r="G12" s="7"/>
      <c r="H12" s="7"/>
      <c r="I12" s="24"/>
      <c r="J12" s="33" t="s">
        <v>9</v>
      </c>
      <c r="K12" s="34" t="s">
        <v>15</v>
      </c>
      <c r="L12" s="18" t="str">
        <f>RIGHT($C$6,2)</f>
        <v/>
      </c>
      <c r="M12" s="18" t="str">
        <f>IF(EXACT(K12,L12),"3等に当選です","")</f>
        <v/>
      </c>
      <c r="N12" s="18"/>
      <c r="O12" s="18"/>
      <c r="P12" s="20"/>
      <c r="Q12" s="1"/>
      <c r="R12" s="1"/>
      <c r="S12" s="1"/>
    </row>
    <row r="13" spans="1:19">
      <c r="A13" s="1"/>
      <c r="B13" s="13"/>
      <c r="C13" s="10"/>
      <c r="D13" s="7"/>
      <c r="E13" s="7"/>
      <c r="F13" s="7"/>
      <c r="G13" s="7"/>
      <c r="H13" s="7"/>
      <c r="I13" s="7"/>
      <c r="J13" s="10"/>
      <c r="K13" s="10"/>
      <c r="L13" s="18"/>
      <c r="M13" s="18" t="str">
        <f>M7&amp;M9&amp;M11&amp;M12</f>
        <v/>
      </c>
      <c r="N13" s="18"/>
      <c r="O13" s="7"/>
      <c r="P13" s="8"/>
      <c r="Q13" s="1"/>
      <c r="R13" s="1"/>
      <c r="S13" s="1"/>
    </row>
    <row r="14" spans="1:19" ht="6" customHeight="1">
      <c r="A14" s="1"/>
      <c r="B14" s="13"/>
      <c r="C14" s="14"/>
      <c r="D14" s="7"/>
      <c r="E14" s="7"/>
      <c r="F14" s="7"/>
      <c r="G14" s="7"/>
      <c r="H14" s="7"/>
      <c r="I14" s="7"/>
      <c r="J14" s="7"/>
      <c r="K14" s="7"/>
      <c r="L14" s="18"/>
      <c r="M14" s="18" t="str">
        <f>IF(M13="","残念でした","")</f>
        <v>残念でした</v>
      </c>
      <c r="N14" s="18"/>
      <c r="O14" s="7"/>
      <c r="P14" s="8"/>
      <c r="Q14" s="1"/>
      <c r="R14" s="1"/>
      <c r="S14" s="1"/>
    </row>
    <row r="15" spans="1:19">
      <c r="A15" s="1"/>
      <c r="B15" s="6"/>
      <c r="C15" s="29" t="s">
        <v>16</v>
      </c>
      <c r="D15" s="7"/>
      <c r="E15" s="7"/>
      <c r="F15" s="7"/>
      <c r="G15" s="7"/>
      <c r="H15" s="7"/>
      <c r="I15" s="7"/>
      <c r="J15" s="10"/>
      <c r="K15" s="7"/>
      <c r="L15" s="18"/>
      <c r="M15" s="18" t="str">
        <f>M13&amp;M14</f>
        <v>残念でした</v>
      </c>
      <c r="N15" s="18"/>
      <c r="O15" s="7"/>
      <c r="P15" s="8"/>
      <c r="Q15" s="1"/>
      <c r="R15" s="1"/>
      <c r="S15" s="1"/>
    </row>
    <row r="16" spans="1:19" ht="10.5" customHeight="1" thickBot="1">
      <c r="A16" s="1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9"/>
      <c r="N16" s="19"/>
      <c r="O16" s="16"/>
      <c r="P16" s="17"/>
      <c r="Q16" s="1"/>
      <c r="R16" s="1"/>
      <c r="S16" s="1"/>
    </row>
    <row r="17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</sheetData>
  <sheetProtection sheet="1" objects="1" scenarios="1"/>
  <phoneticPr fontId="8"/>
  <dataValidations count="1">
    <dataValidation imeMode="off" allowBlank="1" showInputMessage="1" showErrorMessage="1" sqref="C6"/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年賀はがき検索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木村裕一</cp:lastModifiedBy>
  <dcterms:created xsi:type="dcterms:W3CDTF">2011-01-24T12:35:42Z</dcterms:created>
  <dcterms:modified xsi:type="dcterms:W3CDTF">2018-04-03T12:45:29Z</dcterms:modified>
</cp:coreProperties>
</file>