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ura\OneDrive\ドキュメント\motto\"/>
    </mc:Choice>
  </mc:AlternateContent>
  <bookViews>
    <workbookView xWindow="0" yWindow="0" windowWidth="17882" windowHeight="63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E57" i="1"/>
  <c r="O55" i="1"/>
  <c r="M55" i="1"/>
  <c r="N54" i="1" s="1"/>
  <c r="N53" i="1" s="1"/>
  <c r="K55" i="1"/>
  <c r="I55" i="1"/>
  <c r="J54" i="1" s="1"/>
  <c r="J53" i="1" s="1"/>
  <c r="O54" i="1"/>
  <c r="P54" i="1" s="1"/>
  <c r="P53" i="1" s="1"/>
  <c r="M54" i="1"/>
  <c r="M53" i="1" s="1"/>
  <c r="K54" i="1"/>
  <c r="L54" i="1" s="1"/>
  <c r="L53" i="1" s="1"/>
  <c r="I54" i="1"/>
  <c r="I53" i="1" s="1"/>
  <c r="H54" i="1"/>
  <c r="H53" i="1" s="1"/>
  <c r="O53" i="1"/>
  <c r="K53" i="1"/>
  <c r="O52" i="1"/>
  <c r="M52" i="1"/>
  <c r="K52" i="1"/>
  <c r="I52" i="1"/>
  <c r="O51" i="1"/>
  <c r="P51" i="1" s="1"/>
  <c r="P50" i="1" s="1"/>
  <c r="M51" i="1"/>
  <c r="M50" i="1" s="1"/>
  <c r="K51" i="1"/>
  <c r="L51" i="1" s="1"/>
  <c r="L50" i="1" s="1"/>
  <c r="I51" i="1"/>
  <c r="I50" i="1" s="1"/>
  <c r="H51" i="1"/>
  <c r="H50" i="1" s="1"/>
  <c r="K50" i="1"/>
  <c r="O49" i="1"/>
  <c r="M49" i="1"/>
  <c r="N48" i="1" s="1"/>
  <c r="N47" i="1" s="1"/>
  <c r="K49" i="1"/>
  <c r="I49" i="1"/>
  <c r="J48" i="1" s="1"/>
  <c r="J47" i="1" s="1"/>
  <c r="O48" i="1"/>
  <c r="P48" i="1" s="1"/>
  <c r="P47" i="1" s="1"/>
  <c r="M48" i="1"/>
  <c r="M47" i="1" s="1"/>
  <c r="K48" i="1"/>
  <c r="L48" i="1" s="1"/>
  <c r="L47" i="1" s="1"/>
  <c r="I48" i="1"/>
  <c r="I47" i="1" s="1"/>
  <c r="H48" i="1"/>
  <c r="H47" i="1" s="1"/>
  <c r="O47" i="1"/>
  <c r="K47" i="1"/>
  <c r="O46" i="1"/>
  <c r="M46" i="1"/>
  <c r="K46" i="1"/>
  <c r="I46" i="1"/>
  <c r="O45" i="1"/>
  <c r="P45" i="1" s="1"/>
  <c r="P44" i="1" s="1"/>
  <c r="M45" i="1"/>
  <c r="M44" i="1" s="1"/>
  <c r="K45" i="1"/>
  <c r="L45" i="1" s="1"/>
  <c r="L44" i="1" s="1"/>
  <c r="I45" i="1"/>
  <c r="I44" i="1" s="1"/>
  <c r="H45" i="1"/>
  <c r="H44" i="1" s="1"/>
  <c r="K44" i="1"/>
  <c r="O43" i="1"/>
  <c r="M43" i="1"/>
  <c r="K43" i="1"/>
  <c r="I43" i="1"/>
  <c r="P42" i="1"/>
  <c r="P41" i="1" s="1"/>
  <c r="O42" i="1"/>
  <c r="N42" i="1"/>
  <c r="N41" i="1" s="1"/>
  <c r="M42" i="1"/>
  <c r="L42" i="1"/>
  <c r="L41" i="1" s="1"/>
  <c r="K42" i="1"/>
  <c r="J42" i="1"/>
  <c r="J41" i="1" s="1"/>
  <c r="I42" i="1"/>
  <c r="H42" i="1"/>
  <c r="H41" i="1" s="1"/>
  <c r="O41" i="1"/>
  <c r="M41" i="1"/>
  <c r="K41" i="1"/>
  <c r="I41" i="1"/>
  <c r="O40" i="1"/>
  <c r="M40" i="1"/>
  <c r="K40" i="1"/>
  <c r="I40" i="1"/>
  <c r="O39" i="1"/>
  <c r="P39" i="1" s="1"/>
  <c r="P38" i="1" s="1"/>
  <c r="M39" i="1"/>
  <c r="M38" i="1" s="1"/>
  <c r="K39" i="1"/>
  <c r="L39" i="1" s="1"/>
  <c r="L38" i="1" s="1"/>
  <c r="I39" i="1"/>
  <c r="I38" i="1" s="1"/>
  <c r="H39" i="1"/>
  <c r="H38" i="1" s="1"/>
  <c r="K38" i="1"/>
  <c r="O37" i="1"/>
  <c r="M37" i="1"/>
  <c r="N36" i="1" s="1"/>
  <c r="N35" i="1" s="1"/>
  <c r="K37" i="1"/>
  <c r="I37" i="1"/>
  <c r="J36" i="1" s="1"/>
  <c r="J35" i="1" s="1"/>
  <c r="O36" i="1"/>
  <c r="P36" i="1" s="1"/>
  <c r="P35" i="1" s="1"/>
  <c r="M36" i="1"/>
  <c r="M35" i="1" s="1"/>
  <c r="K36" i="1"/>
  <c r="L36" i="1" s="1"/>
  <c r="L35" i="1" s="1"/>
  <c r="I36" i="1"/>
  <c r="I35" i="1" s="1"/>
  <c r="H36" i="1"/>
  <c r="H35" i="1" s="1"/>
  <c r="O35" i="1"/>
  <c r="K35" i="1"/>
  <c r="O34" i="1"/>
  <c r="M34" i="1"/>
  <c r="K34" i="1"/>
  <c r="I34" i="1"/>
  <c r="O33" i="1"/>
  <c r="P33" i="1" s="1"/>
  <c r="P32" i="1" s="1"/>
  <c r="M33" i="1"/>
  <c r="M32" i="1" s="1"/>
  <c r="K33" i="1"/>
  <c r="L33" i="1" s="1"/>
  <c r="L32" i="1" s="1"/>
  <c r="I33" i="1"/>
  <c r="I32" i="1" s="1"/>
  <c r="H33" i="1"/>
  <c r="H32" i="1" s="1"/>
  <c r="K32" i="1"/>
  <c r="O31" i="1"/>
  <c r="M31" i="1"/>
  <c r="N30" i="1" s="1"/>
  <c r="N29" i="1" s="1"/>
  <c r="K31" i="1"/>
  <c r="I31" i="1"/>
  <c r="J30" i="1" s="1"/>
  <c r="J29" i="1" s="1"/>
  <c r="O30" i="1"/>
  <c r="P30" i="1" s="1"/>
  <c r="P29" i="1" s="1"/>
  <c r="M30" i="1"/>
  <c r="M29" i="1" s="1"/>
  <c r="K30" i="1"/>
  <c r="L30" i="1" s="1"/>
  <c r="L29" i="1" s="1"/>
  <c r="I30" i="1"/>
  <c r="I29" i="1" s="1"/>
  <c r="H30" i="1"/>
  <c r="H29" i="1" s="1"/>
  <c r="O29" i="1"/>
  <c r="K29" i="1"/>
  <c r="O28" i="1"/>
  <c r="M28" i="1"/>
  <c r="K28" i="1"/>
  <c r="I28" i="1"/>
  <c r="O27" i="1"/>
  <c r="P27" i="1" s="1"/>
  <c r="P26" i="1" s="1"/>
  <c r="M27" i="1"/>
  <c r="M26" i="1" s="1"/>
  <c r="K27" i="1"/>
  <c r="L27" i="1" s="1"/>
  <c r="L26" i="1" s="1"/>
  <c r="I27" i="1"/>
  <c r="I26" i="1" s="1"/>
  <c r="H27" i="1"/>
  <c r="H26" i="1" s="1"/>
  <c r="K26" i="1"/>
  <c r="O25" i="1"/>
  <c r="M25" i="1"/>
  <c r="N24" i="1" s="1"/>
  <c r="N23" i="1" s="1"/>
  <c r="K25" i="1"/>
  <c r="I25" i="1"/>
  <c r="J24" i="1" s="1"/>
  <c r="J23" i="1" s="1"/>
  <c r="O24" i="1"/>
  <c r="P24" i="1" s="1"/>
  <c r="P23" i="1" s="1"/>
  <c r="M24" i="1"/>
  <c r="M23" i="1" s="1"/>
  <c r="K24" i="1"/>
  <c r="L24" i="1" s="1"/>
  <c r="L23" i="1" s="1"/>
  <c r="I24" i="1"/>
  <c r="I23" i="1" s="1"/>
  <c r="H24" i="1"/>
  <c r="H23" i="1" s="1"/>
  <c r="O23" i="1"/>
  <c r="K23" i="1"/>
  <c r="O22" i="1"/>
  <c r="M22" i="1"/>
  <c r="K22" i="1"/>
  <c r="I22" i="1"/>
  <c r="O21" i="1"/>
  <c r="P21" i="1" s="1"/>
  <c r="P20" i="1" s="1"/>
  <c r="M21" i="1"/>
  <c r="M20" i="1" s="1"/>
  <c r="K21" i="1"/>
  <c r="L21" i="1" s="1"/>
  <c r="L20" i="1" s="1"/>
  <c r="I21" i="1"/>
  <c r="I20" i="1" s="1"/>
  <c r="H21" i="1"/>
  <c r="H20" i="1" s="1"/>
  <c r="K20" i="1"/>
  <c r="O19" i="1"/>
  <c r="M19" i="1"/>
  <c r="N18" i="1" s="1"/>
  <c r="N17" i="1" s="1"/>
  <c r="K19" i="1"/>
  <c r="I19" i="1"/>
  <c r="J18" i="1" s="1"/>
  <c r="J17" i="1" s="1"/>
  <c r="O18" i="1"/>
  <c r="P18" i="1" s="1"/>
  <c r="P17" i="1" s="1"/>
  <c r="M18" i="1"/>
  <c r="K18" i="1"/>
  <c r="L18" i="1" s="1"/>
  <c r="L17" i="1" s="1"/>
  <c r="I18" i="1"/>
  <c r="H18" i="1"/>
  <c r="O17" i="1"/>
  <c r="M17" i="1"/>
  <c r="K17" i="1"/>
  <c r="I17" i="1"/>
  <c r="H17" i="1"/>
  <c r="O16" i="1"/>
  <c r="M16" i="1"/>
  <c r="K16" i="1"/>
  <c r="I16" i="1"/>
  <c r="O15" i="1"/>
  <c r="P15" i="1" s="1"/>
  <c r="P14" i="1" s="1"/>
  <c r="M15" i="1"/>
  <c r="M14" i="1" s="1"/>
  <c r="K15" i="1"/>
  <c r="L15" i="1" s="1"/>
  <c r="L14" i="1" s="1"/>
  <c r="I15" i="1"/>
  <c r="I14" i="1" s="1"/>
  <c r="H15" i="1"/>
  <c r="H14" i="1" s="1"/>
  <c r="K14" i="1"/>
  <c r="O13" i="1"/>
  <c r="M13" i="1"/>
  <c r="K13" i="1"/>
  <c r="I13" i="1"/>
  <c r="P12" i="1"/>
  <c r="P11" i="1" s="1"/>
  <c r="O12" i="1"/>
  <c r="N12" i="1"/>
  <c r="N11" i="1" s="1"/>
  <c r="M12" i="1"/>
  <c r="M11" i="1" s="1"/>
  <c r="L12" i="1"/>
  <c r="L11" i="1" s="1"/>
  <c r="K12" i="1"/>
  <c r="K11" i="1" s="1"/>
  <c r="J12" i="1"/>
  <c r="J11" i="1" s="1"/>
  <c r="I12" i="1"/>
  <c r="I11" i="1" s="1"/>
  <c r="H12" i="1"/>
  <c r="H11" i="1" s="1"/>
  <c r="O10" i="1"/>
  <c r="M10" i="1"/>
  <c r="K10" i="1"/>
  <c r="I10" i="1"/>
  <c r="O9" i="1"/>
  <c r="P9" i="1" s="1"/>
  <c r="P8" i="1" s="1"/>
  <c r="M9" i="1"/>
  <c r="M8" i="1" s="1"/>
  <c r="K9" i="1"/>
  <c r="L9" i="1" s="1"/>
  <c r="L8" i="1" s="1"/>
  <c r="I9" i="1"/>
  <c r="I8" i="1" s="1"/>
  <c r="H9" i="1"/>
  <c r="H8" i="1" s="1"/>
  <c r="O8" i="1"/>
  <c r="K8" i="1"/>
  <c r="O7" i="1"/>
  <c r="M7" i="1"/>
  <c r="K7" i="1"/>
  <c r="I7" i="1"/>
  <c r="O6" i="1"/>
  <c r="P6" i="1" s="1"/>
  <c r="P5" i="1" s="1"/>
  <c r="M6" i="1"/>
  <c r="M5" i="1" s="1"/>
  <c r="K6" i="1"/>
  <c r="L6" i="1" s="1"/>
  <c r="L5" i="1" s="1"/>
  <c r="I6" i="1"/>
  <c r="I5" i="1" s="1"/>
  <c r="H6" i="1"/>
  <c r="H5" i="1" s="1"/>
  <c r="O4" i="1"/>
  <c r="M4" i="1"/>
  <c r="K4" i="1"/>
  <c r="I4" i="1"/>
  <c r="O3" i="1"/>
  <c r="P3" i="1" s="1"/>
  <c r="P2" i="1" s="1"/>
  <c r="M3" i="1"/>
  <c r="M2" i="1" s="1"/>
  <c r="K3" i="1"/>
  <c r="L3" i="1" s="1"/>
  <c r="L2" i="1" s="1"/>
  <c r="I3" i="1"/>
  <c r="I2" i="1" s="1"/>
  <c r="H3" i="1"/>
  <c r="H2" i="1" s="1"/>
  <c r="O50" i="1" l="1"/>
  <c r="O44" i="1"/>
  <c r="O38" i="1"/>
  <c r="O32" i="1"/>
  <c r="O26" i="1"/>
  <c r="O20" i="1"/>
  <c r="O14" i="1"/>
  <c r="J9" i="1"/>
  <c r="J8" i="1" s="1"/>
  <c r="K5" i="1"/>
  <c r="J6" i="1"/>
  <c r="J5" i="1" s="1"/>
  <c r="N6" i="1"/>
  <c r="N5" i="1" s="1"/>
  <c r="O5" i="1"/>
  <c r="K2" i="1"/>
  <c r="K57" i="1" s="1"/>
  <c r="S14" i="1" s="1"/>
  <c r="T14" i="1" s="1"/>
  <c r="L57" i="1"/>
  <c r="S17" i="1" s="1"/>
  <c r="T17" i="1" s="1"/>
  <c r="P57" i="1"/>
  <c r="S29" i="1" s="1"/>
  <c r="T29" i="1" s="1"/>
  <c r="I57" i="1"/>
  <c r="S8" i="1" s="1"/>
  <c r="T8" i="1" s="1"/>
  <c r="M57" i="1"/>
  <c r="S20" i="1" s="1"/>
  <c r="T20" i="1" s="1"/>
  <c r="O2" i="1"/>
  <c r="H57" i="1"/>
  <c r="S5" i="1" s="1"/>
  <c r="T5" i="1" s="1"/>
  <c r="O57" i="1"/>
  <c r="S26" i="1" s="1"/>
  <c r="T26" i="1" s="1"/>
  <c r="J3" i="1"/>
  <c r="J2" i="1" s="1"/>
  <c r="N3" i="1"/>
  <c r="N2" i="1" s="1"/>
  <c r="N9" i="1"/>
  <c r="N8" i="1" s="1"/>
  <c r="J15" i="1"/>
  <c r="J14" i="1" s="1"/>
  <c r="N15" i="1"/>
  <c r="N14" i="1" s="1"/>
  <c r="J21" i="1"/>
  <c r="J20" i="1" s="1"/>
  <c r="N21" i="1"/>
  <c r="N20" i="1" s="1"/>
  <c r="J27" i="1"/>
  <c r="J26" i="1" s="1"/>
  <c r="N27" i="1"/>
  <c r="N26" i="1" s="1"/>
  <c r="J33" i="1"/>
  <c r="J32" i="1" s="1"/>
  <c r="N33" i="1"/>
  <c r="N32" i="1" s="1"/>
  <c r="J39" i="1"/>
  <c r="J38" i="1" s="1"/>
  <c r="N39" i="1"/>
  <c r="N38" i="1" s="1"/>
  <c r="J45" i="1"/>
  <c r="J44" i="1" s="1"/>
  <c r="N45" i="1"/>
  <c r="N44" i="1" s="1"/>
  <c r="J51" i="1"/>
  <c r="J50" i="1" s="1"/>
  <c r="N51" i="1"/>
  <c r="N50" i="1" s="1"/>
  <c r="N57" i="1" l="1"/>
  <c r="S23" i="1" s="1"/>
  <c r="T23" i="1" s="1"/>
  <c r="J57" i="1"/>
  <c r="S11" i="1" s="1"/>
  <c r="T11" i="1" s="1"/>
  <c r="G60" i="1" l="1"/>
  <c r="T32" i="1"/>
  <c r="U32" i="1" s="1"/>
</calcChain>
</file>

<file path=xl/sharedStrings.xml><?xml version="1.0" encoding="utf-8"?>
<sst xmlns="http://schemas.openxmlformats.org/spreadsheetml/2006/main" count="5" uniqueCount="5">
  <si>
    <t>枠内に金額入力</t>
    <rPh sb="0" eb="2">
      <t>ワクナイ</t>
    </rPh>
    <rPh sb="3" eb="5">
      <t>キンガク</t>
    </rPh>
    <rPh sb="5" eb="7">
      <t>ニュウリョク</t>
    </rPh>
    <phoneticPr fontId="2"/>
  </si>
  <si>
    <t>20件まで入力可能</t>
    <rPh sb="2" eb="3">
      <t>ケン</t>
    </rPh>
    <rPh sb="5" eb="7">
      <t>ニュウリョク</t>
    </rPh>
    <rPh sb="7" eb="9">
      <t>カノウ</t>
    </rPh>
    <phoneticPr fontId="2"/>
  </si>
  <si>
    <t>各行ごとに金種を表示/合計は一覧表示</t>
    <rPh sb="0" eb="2">
      <t>カクギョウ</t>
    </rPh>
    <rPh sb="5" eb="7">
      <t>キンシュ</t>
    </rPh>
    <rPh sb="8" eb="10">
      <t>ヒョウジ</t>
    </rPh>
    <rPh sb="11" eb="13">
      <t>ゴウケイ</t>
    </rPh>
    <rPh sb="14" eb="16">
      <t>イチラン</t>
    </rPh>
    <rPh sb="16" eb="18">
      <t>ヒョウジ</t>
    </rPh>
    <phoneticPr fontId="2"/>
  </si>
  <si>
    <t>合計</t>
    <rPh sb="0" eb="2">
      <t>ゴウケイ</t>
    </rPh>
    <phoneticPr fontId="2"/>
  </si>
  <si>
    <r>
      <t>※</t>
    </r>
    <r>
      <rPr>
        <sz val="8"/>
        <color theme="1"/>
        <rFont val="ＭＳ Ｐゴシック"/>
        <family val="3"/>
        <charset val="128"/>
        <scheme val="minor"/>
      </rPr>
      <t xml:space="preserve">不使用枠は  </t>
    </r>
    <r>
      <rPr>
        <b/>
        <sz val="8"/>
        <color theme="1"/>
        <rFont val="ＭＳ Ｐゴシック"/>
        <family val="3"/>
        <charset val="128"/>
        <scheme val="minor"/>
      </rPr>
      <t xml:space="preserve">０ </t>
    </r>
    <r>
      <rPr>
        <sz val="8"/>
        <color theme="1"/>
        <rFont val="ＭＳ Ｐゴシック"/>
        <family val="3"/>
        <charset val="128"/>
        <scheme val="minor"/>
      </rPr>
      <t>（ゼロ）入力</t>
    </r>
    <rPh sb="1" eb="4">
      <t>フシヨウ</t>
    </rPh>
    <rPh sb="4" eb="5">
      <t>ワク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</si>
</sst>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&quot;札&quot;"/>
    <numFmt numFmtId="177" formatCode="#,##0&quot;円&quot;&quot;玉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Protection="1">
      <alignment vertical="center"/>
      <protection hidden="1"/>
    </xf>
    <xf numFmtId="38" fontId="0" fillId="0" borderId="0" xfId="1" applyFont="1">
      <alignment vertical="center"/>
    </xf>
    <xf numFmtId="0" fontId="7" fillId="0" borderId="0" xfId="0" applyFont="1" applyAlignment="1" applyProtection="1">
      <alignment horizontal="right" vertical="center"/>
      <protection hidden="1"/>
    </xf>
    <xf numFmtId="0" fontId="8" fillId="0" borderId="0" xfId="0" applyFont="1">
      <alignment vertical="center"/>
    </xf>
    <xf numFmtId="38" fontId="7" fillId="0" borderId="0" xfId="1" applyFont="1" applyAlignment="1" applyProtection="1">
      <alignment horizontal="right" vertical="center"/>
      <protection hidden="1"/>
    </xf>
    <xf numFmtId="38" fontId="7" fillId="0" borderId="0" xfId="0" applyNumberFormat="1" applyFont="1" applyAlignment="1" applyProtection="1">
      <alignment horizontal="right" vertical="center"/>
      <protection hidden="1"/>
    </xf>
    <xf numFmtId="38" fontId="7" fillId="0" borderId="0" xfId="1" applyFont="1" applyFill="1" applyAlignment="1" applyProtection="1">
      <alignment horizontal="right" vertical="center"/>
      <protection hidden="1"/>
    </xf>
    <xf numFmtId="38" fontId="7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38" fontId="3" fillId="0" borderId="0" xfId="1" applyFont="1" applyBorder="1" applyAlignment="1" applyProtection="1">
      <alignment horizontal="right" vertical="center"/>
      <protection hidden="1"/>
    </xf>
    <xf numFmtId="0" fontId="3" fillId="0" borderId="0" xfId="0" applyNumberFormat="1" applyFont="1" applyBorder="1" applyAlignment="1" applyProtection="1">
      <alignment horizontal="right" vertical="center"/>
      <protection hidden="1"/>
    </xf>
    <xf numFmtId="177" fontId="7" fillId="0" borderId="0" xfId="0" applyNumberFormat="1" applyFont="1" applyAlignment="1" applyProtection="1">
      <protection hidden="1"/>
    </xf>
    <xf numFmtId="38" fontId="10" fillId="0" borderId="0" xfId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protection hidden="1"/>
    </xf>
    <xf numFmtId="0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76" fontId="3" fillId="0" borderId="0" xfId="0" applyNumberFormat="1" applyFont="1" applyAlignment="1" applyProtection="1">
      <protection hidden="1"/>
    </xf>
    <xf numFmtId="177" fontId="3" fillId="0" borderId="0" xfId="0" applyNumberFormat="1" applyFont="1" applyAlignment="1" applyProtection="1">
      <protection hidden="1"/>
    </xf>
    <xf numFmtId="38" fontId="3" fillId="0" borderId="0" xfId="1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38" fontId="6" fillId="2" borderId="1" xfId="1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9"/>
  <sheetViews>
    <sheetView tabSelected="1" workbookViewId="0">
      <selection activeCell="S44" sqref="S44"/>
    </sheetView>
  </sheetViews>
  <sheetFormatPr defaultRowHeight="13.1" x14ac:dyDescent="0.15"/>
  <cols>
    <col min="1" max="1" width="2" style="1" customWidth="1"/>
    <col min="2" max="2" width="5.109375" style="1" customWidth="1"/>
    <col min="3" max="3" width="20.33203125" style="1" customWidth="1"/>
    <col min="4" max="4" width="14.77734375" style="1" customWidth="1"/>
    <col min="5" max="5" width="19.5546875" style="1" customWidth="1"/>
    <col min="6" max="7" width="2.44140625" style="1" customWidth="1"/>
    <col min="8" max="16" width="4" style="1" customWidth="1"/>
    <col min="17" max="17" width="5.21875" style="1" customWidth="1"/>
    <col min="18" max="18" width="7.5546875" style="1" customWidth="1"/>
    <col min="19" max="19" width="4.6640625" style="26" customWidth="1"/>
    <col min="20" max="20" width="6.109375" style="1" customWidth="1"/>
    <col min="21" max="21" width="4.6640625" style="1" customWidth="1"/>
    <col min="22" max="16384" width="8.88671875" style="1"/>
  </cols>
  <sheetData>
    <row r="1" spans="2:21" ht="9.1999999999999993" customHeight="1" x14ac:dyDescent="0.15">
      <c r="D1" s="3"/>
      <c r="H1" s="18">
        <v>10000</v>
      </c>
      <c r="I1" s="18">
        <v>5000</v>
      </c>
      <c r="J1" s="18">
        <v>1000</v>
      </c>
      <c r="K1" s="19">
        <v>500</v>
      </c>
      <c r="L1" s="19">
        <v>100</v>
      </c>
      <c r="M1" s="19">
        <v>50</v>
      </c>
      <c r="N1" s="19">
        <v>10</v>
      </c>
      <c r="O1" s="19">
        <v>5</v>
      </c>
      <c r="P1" s="19">
        <v>1</v>
      </c>
    </row>
    <row r="2" spans="2:21" ht="14.6" customHeight="1" x14ac:dyDescent="0.15">
      <c r="B2" s="2"/>
      <c r="C2" s="3" t="s">
        <v>0</v>
      </c>
      <c r="D2" s="29"/>
      <c r="E2" s="28">
        <v>0</v>
      </c>
      <c r="F2" s="6"/>
      <c r="G2" s="6"/>
      <c r="H2" s="21">
        <f>IFERROR(ROUNDDOWN(H3/10000,0),"")</f>
        <v>0</v>
      </c>
      <c r="I2" s="22">
        <f>IFERROR(ROUNDDOWN(I3/5000,0),"")</f>
        <v>0</v>
      </c>
      <c r="J2" s="22">
        <f>IFERROR(ROUNDDOWN(J3/1000,0),"")</f>
        <v>0</v>
      </c>
      <c r="K2" s="22">
        <f>IFERROR(ROUNDDOWN(K3/500,0),"")</f>
        <v>0</v>
      </c>
      <c r="L2" s="22">
        <f>IFERROR(ROUNDDOWN(L3/100,0),"")</f>
        <v>0</v>
      </c>
      <c r="M2" s="22">
        <f>IFERROR(ROUNDDOWN(M3/50,0),"")</f>
        <v>0</v>
      </c>
      <c r="N2" s="22">
        <f>IFERROR(ROUNDDOWN(N3/10,0),"")</f>
        <v>0</v>
      </c>
      <c r="O2" s="22">
        <f>IFERROR(ROUNDDOWN(O3/5,0),"")</f>
        <v>0</v>
      </c>
      <c r="P2" s="22">
        <f>IFERROR(ROUNDDOWN(P3/1,0),"")</f>
        <v>0</v>
      </c>
    </row>
    <row r="3" spans="2:21" ht="14.6" hidden="1" customHeight="1" x14ac:dyDescent="0.15">
      <c r="E3" s="8"/>
      <c r="F3"/>
      <c r="G3"/>
      <c r="H3" s="9" t="str">
        <f>IFERROR(RIGHT(E2,8),"")</f>
        <v>0</v>
      </c>
      <c r="I3" s="7" t="str">
        <f>IFERROR(RIGHT(E2,4),"")</f>
        <v>0</v>
      </c>
      <c r="J3" s="10" t="str">
        <f>IFERROR(IF(I4&gt;=0,I4,I3),"")</f>
        <v>0</v>
      </c>
      <c r="K3" s="7" t="str">
        <f>IFERROR(RIGHT(E2,3),"")</f>
        <v>0</v>
      </c>
      <c r="L3" s="10" t="str">
        <f>IFERROR(IF(K4&gt;=0,K4,K3),"")</f>
        <v>0</v>
      </c>
      <c r="M3" s="7" t="str">
        <f>IFERROR(RIGHT(E2,2),"")</f>
        <v>0</v>
      </c>
      <c r="N3" s="10" t="str">
        <f>IFERROR(IF(M4&gt;=0,M4,M3),"")</f>
        <v>0</v>
      </c>
      <c r="O3" s="7" t="str">
        <f>IFERROR(RIGHT(E2,1),"")</f>
        <v>0</v>
      </c>
      <c r="P3" s="10" t="str">
        <f>IFERROR(IF(O4&gt;=0,O4,O3),"")</f>
        <v>0</v>
      </c>
    </row>
    <row r="4" spans="2:21" ht="14.6" hidden="1" customHeight="1" x14ac:dyDescent="0.15">
      <c r="E4" s="8"/>
      <c r="F4"/>
      <c r="G4"/>
      <c r="H4" s="11"/>
      <c r="I4" s="12">
        <f>IFERROR(RIGHT(E2,4)-5000,"")</f>
        <v>-5000</v>
      </c>
      <c r="J4" s="12"/>
      <c r="K4" s="12">
        <f>IFERROR(RIGHT(E2,3)-500,"")</f>
        <v>-500</v>
      </c>
      <c r="L4" s="12"/>
      <c r="M4" s="12">
        <f>IFERROR(RIGHT(E2,2)-50,"")</f>
        <v>-50</v>
      </c>
      <c r="N4" s="12"/>
      <c r="O4" s="12">
        <f>IFERROR(RIGHT(E2,1)-5,"")</f>
        <v>-5</v>
      </c>
      <c r="P4" s="12"/>
    </row>
    <row r="5" spans="2:21" ht="14.6" customHeight="1" x14ac:dyDescent="0.15">
      <c r="B5" s="5" t="s">
        <v>1</v>
      </c>
      <c r="D5" s="29"/>
      <c r="E5" s="28">
        <v>0</v>
      </c>
      <c r="F5" s="6"/>
      <c r="G5" s="6"/>
      <c r="H5" s="21">
        <f>IFERROR(ROUNDDOWN(H6/10000,0),"")</f>
        <v>0</v>
      </c>
      <c r="I5" s="22">
        <f>IFERROR(ROUNDDOWN(I6/5000,0),"")</f>
        <v>0</v>
      </c>
      <c r="J5" s="22">
        <f>IFERROR(ROUNDDOWN(J6/1000,0),"")</f>
        <v>0</v>
      </c>
      <c r="K5" s="22">
        <f>IFERROR(ROUNDDOWN(K6/500,0),"")</f>
        <v>0</v>
      </c>
      <c r="L5" s="22">
        <f>IFERROR(ROUNDDOWN(L6/100,0),"")</f>
        <v>0</v>
      </c>
      <c r="M5" s="22">
        <f>IFERROR(ROUNDDOWN(M6/50,0),"")</f>
        <v>0</v>
      </c>
      <c r="N5" s="22">
        <f>IFERROR(ROUNDDOWN(N6/10,0),"")</f>
        <v>0</v>
      </c>
      <c r="O5" s="22">
        <f>IFERROR(ROUNDDOWN(O6/5,0),"")</f>
        <v>0</v>
      </c>
      <c r="P5" s="22">
        <f>IFERROR(ROUNDDOWN(P6/1,0),"")</f>
        <v>0</v>
      </c>
      <c r="R5" s="23">
        <v>10000</v>
      </c>
      <c r="S5" s="27">
        <f>H$57</f>
        <v>0</v>
      </c>
      <c r="T5" s="25">
        <f>IFERROR(R5*S5,"")</f>
        <v>0</v>
      </c>
      <c r="U5" s="3"/>
    </row>
    <row r="6" spans="2:21" ht="14.6" hidden="1" customHeight="1" x14ac:dyDescent="0.15">
      <c r="B6" s="5"/>
      <c r="E6" s="8"/>
      <c r="F6"/>
      <c r="G6"/>
      <c r="H6" s="9" t="str">
        <f>IFERROR(RIGHT(E5,8),"")</f>
        <v>0</v>
      </c>
      <c r="I6" s="7" t="str">
        <f>IFERROR(RIGHT(E5,4),"")</f>
        <v>0</v>
      </c>
      <c r="J6" s="10" t="str">
        <f>IFERROR(IF(I7&gt;=0,I7,I6),"")</f>
        <v>0</v>
      </c>
      <c r="K6" s="7" t="str">
        <f>IFERROR(RIGHT(E5,3),"")</f>
        <v>0</v>
      </c>
      <c r="L6" s="10" t="str">
        <f>IFERROR(IF(K7&gt;=0,K7,K6),"")</f>
        <v>0</v>
      </c>
      <c r="M6" s="7" t="str">
        <f>IFERROR(RIGHT(E5,2),"")</f>
        <v>0</v>
      </c>
      <c r="N6" s="10" t="str">
        <f>IFERROR(IF(M7&gt;=0,M7,M6),"")</f>
        <v>0</v>
      </c>
      <c r="O6" s="7" t="str">
        <f>IFERROR(RIGHT(E5,1),"")</f>
        <v>0</v>
      </c>
      <c r="P6" s="10" t="str">
        <f>IFERROR(IF(O7&gt;=0,O7,O6),"")</f>
        <v>0</v>
      </c>
      <c r="R6" s="23"/>
      <c r="S6" s="27"/>
      <c r="T6" s="25"/>
      <c r="U6" s="3"/>
    </row>
    <row r="7" spans="2:21" ht="14.6" hidden="1" customHeight="1" x14ac:dyDescent="0.15">
      <c r="B7" s="5"/>
      <c r="E7" s="8"/>
      <c r="F7"/>
      <c r="G7"/>
      <c r="H7" s="11"/>
      <c r="I7" s="12">
        <f>IFERROR(RIGHT(E5,4)-5000,"")</f>
        <v>-5000</v>
      </c>
      <c r="J7" s="12"/>
      <c r="K7" s="12">
        <f>IFERROR(RIGHT(E5,3)-500,"")</f>
        <v>-500</v>
      </c>
      <c r="L7" s="12"/>
      <c r="M7" s="12">
        <f>IFERROR(RIGHT(E5,2)-50,"")</f>
        <v>-50</v>
      </c>
      <c r="N7" s="12"/>
      <c r="O7" s="12">
        <f>IFERROR(RIGHT(E5,1)-5,"")</f>
        <v>-5</v>
      </c>
      <c r="P7" s="12"/>
      <c r="R7" s="23"/>
      <c r="S7" s="27"/>
      <c r="T7" s="25"/>
      <c r="U7" s="3"/>
    </row>
    <row r="8" spans="2:21" ht="14.6" customHeight="1" x14ac:dyDescent="0.15">
      <c r="B8" s="13" t="s">
        <v>2</v>
      </c>
      <c r="D8" s="29"/>
      <c r="E8" s="28">
        <v>0</v>
      </c>
      <c r="F8" s="6"/>
      <c r="G8" s="6"/>
      <c r="H8" s="21">
        <f>IFERROR(ROUNDDOWN(H9/10000,0),"")</f>
        <v>0</v>
      </c>
      <c r="I8" s="22">
        <f>IFERROR(ROUNDDOWN(I9/5000,0),"")</f>
        <v>0</v>
      </c>
      <c r="J8" s="22">
        <f>IFERROR(ROUNDDOWN(J9/1000,0),"")</f>
        <v>0</v>
      </c>
      <c r="K8" s="22">
        <f>IFERROR(ROUNDDOWN(K9/500,0),"")</f>
        <v>0</v>
      </c>
      <c r="L8" s="22">
        <f>IFERROR(ROUNDDOWN(L9/100,0),"")</f>
        <v>0</v>
      </c>
      <c r="M8" s="22">
        <f>IFERROR(ROUNDDOWN(M9/50,0),"")</f>
        <v>0</v>
      </c>
      <c r="N8" s="22">
        <f>IFERROR(ROUNDDOWN(N9/10,0),"")</f>
        <v>0</v>
      </c>
      <c r="O8" s="22">
        <f>IFERROR(ROUNDDOWN(O9/5,0),"")</f>
        <v>0</v>
      </c>
      <c r="P8" s="22">
        <f>IFERROR(ROUNDDOWN(P9/1,0),"")</f>
        <v>0</v>
      </c>
      <c r="R8" s="23">
        <v>5000</v>
      </c>
      <c r="S8" s="27">
        <f>I$57</f>
        <v>0</v>
      </c>
      <c r="T8" s="25">
        <f t="shared" ref="T6:T29" si="0">IFERROR(R8*S8,"")</f>
        <v>0</v>
      </c>
      <c r="U8" s="3"/>
    </row>
    <row r="9" spans="2:21" ht="14.6" hidden="1" customHeight="1" x14ac:dyDescent="0.15">
      <c r="E9" s="8"/>
      <c r="F9"/>
      <c r="G9"/>
      <c r="H9" s="9" t="str">
        <f>IFERROR(RIGHT(E8,8),"")</f>
        <v>0</v>
      </c>
      <c r="I9" s="7" t="str">
        <f>IFERROR(RIGHT(E8,4),"")</f>
        <v>0</v>
      </c>
      <c r="J9" s="10" t="str">
        <f>IFERROR(IF(I10&gt;=0,I10,I9),"")</f>
        <v>0</v>
      </c>
      <c r="K9" s="7" t="str">
        <f>IFERROR(RIGHT(E8,3),"")</f>
        <v>0</v>
      </c>
      <c r="L9" s="10" t="str">
        <f>IFERROR(IF(K10&gt;=0,K10,K9),"")</f>
        <v>0</v>
      </c>
      <c r="M9" s="7" t="str">
        <f>IFERROR(RIGHT(E8,2),"")</f>
        <v>0</v>
      </c>
      <c r="N9" s="10" t="str">
        <f>IFERROR(IF(M10&gt;=0,M10,M9),"")</f>
        <v>0</v>
      </c>
      <c r="O9" s="7" t="str">
        <f>IFERROR(RIGHT(E8,1),"")</f>
        <v>0</v>
      </c>
      <c r="P9" s="10" t="str">
        <f>IFERROR(IF(O10&gt;=0,O10,O9),"")</f>
        <v>0</v>
      </c>
      <c r="R9" s="24"/>
      <c r="S9" s="27"/>
      <c r="T9" s="25"/>
      <c r="U9" s="3"/>
    </row>
    <row r="10" spans="2:21" ht="14.6" hidden="1" customHeight="1" x14ac:dyDescent="0.15">
      <c r="E10" s="8"/>
      <c r="F10"/>
      <c r="G10"/>
      <c r="H10" s="11"/>
      <c r="I10" s="12">
        <f>IFERROR(RIGHT(E8,4)-5000,"")</f>
        <v>-5000</v>
      </c>
      <c r="J10" s="12"/>
      <c r="K10" s="12">
        <f>IFERROR(RIGHT(E8,3)-500,"")</f>
        <v>-500</v>
      </c>
      <c r="L10" s="12"/>
      <c r="M10" s="12">
        <f>IFERROR(RIGHT(E8,2)-50,"")</f>
        <v>-50</v>
      </c>
      <c r="N10" s="12"/>
      <c r="O10" s="12">
        <f>IFERROR(RIGHT(E8,1)-5,"")</f>
        <v>-5</v>
      </c>
      <c r="P10" s="12"/>
      <c r="R10" s="24"/>
      <c r="S10" s="27"/>
      <c r="T10" s="25"/>
      <c r="U10" s="3"/>
    </row>
    <row r="11" spans="2:21" ht="14.6" customHeight="1" x14ac:dyDescent="0.15">
      <c r="C11" s="20" t="s">
        <v>4</v>
      </c>
      <c r="D11" s="29"/>
      <c r="E11" s="28">
        <v>0</v>
      </c>
      <c r="F11" s="6"/>
      <c r="G11" s="6"/>
      <c r="H11" s="21">
        <f>IFERROR(ROUNDDOWN(H12/10000,0),"")</f>
        <v>0</v>
      </c>
      <c r="I11" s="22">
        <f>IFERROR(ROUNDDOWN(I12/5000,0),"")</f>
        <v>0</v>
      </c>
      <c r="J11" s="22">
        <f>IFERROR(ROUNDDOWN(J12/1000,0),"")</f>
        <v>0</v>
      </c>
      <c r="K11" s="22">
        <f>IFERROR(ROUNDDOWN(K12/500,0),"")</f>
        <v>0</v>
      </c>
      <c r="L11" s="22">
        <f>IFERROR(ROUNDDOWN(L12/100,0),"")</f>
        <v>0</v>
      </c>
      <c r="M11" s="22">
        <f>IFERROR(ROUNDDOWN(M12/50,0),"")</f>
        <v>0</v>
      </c>
      <c r="N11" s="22">
        <f>IFERROR(ROUNDDOWN(N12/10,0),"")</f>
        <v>0</v>
      </c>
      <c r="O11" s="22">
        <f>IFERROR(ROUNDDOWN(O12/5,0),"")</f>
        <v>0</v>
      </c>
      <c r="P11" s="22">
        <f>IFERROR(ROUNDDOWN(P12/1,0),"")</f>
        <v>0</v>
      </c>
      <c r="R11" s="23">
        <v>1000</v>
      </c>
      <c r="S11" s="27">
        <f>J$57</f>
        <v>0</v>
      </c>
      <c r="T11" s="25">
        <f t="shared" si="0"/>
        <v>0</v>
      </c>
      <c r="U11" s="3"/>
    </row>
    <row r="12" spans="2:21" ht="14.6" hidden="1" customHeight="1" x14ac:dyDescent="0.15">
      <c r="E12" s="8"/>
      <c r="F12"/>
      <c r="G12"/>
      <c r="H12" s="9" t="str">
        <f>IFERROR(RIGHT(E11,8),"")</f>
        <v>0</v>
      </c>
      <c r="I12" s="7" t="str">
        <f>IFERROR(RIGHT(E11,4),"")</f>
        <v>0</v>
      </c>
      <c r="J12" s="10" t="str">
        <f>IFERROR(IF(I13&gt;=0,I13,I12),"")</f>
        <v>0</v>
      </c>
      <c r="K12" s="7" t="str">
        <f>IFERROR(RIGHT(E11,3),"")</f>
        <v>0</v>
      </c>
      <c r="L12" s="10" t="str">
        <f>IFERROR(IF(K13&gt;=0,K13,K12),"")</f>
        <v>0</v>
      </c>
      <c r="M12" s="7" t="str">
        <f>IFERROR(RIGHT(E11,2),"")</f>
        <v>0</v>
      </c>
      <c r="N12" s="10" t="str">
        <f>IFERROR(IF(M13&gt;=0,M13,M12),"")</f>
        <v>0</v>
      </c>
      <c r="O12" s="7" t="str">
        <f>IFERROR(RIGHT(E11,1),"")</f>
        <v>0</v>
      </c>
      <c r="P12" s="10" t="str">
        <f>IFERROR(IF(O13&gt;=0,O13,O12),"")</f>
        <v>0</v>
      </c>
      <c r="R12" s="17"/>
      <c r="S12" s="27"/>
      <c r="T12" s="25"/>
      <c r="U12" s="3"/>
    </row>
    <row r="13" spans="2:21" ht="14.6" hidden="1" customHeight="1" x14ac:dyDescent="0.15">
      <c r="E13" s="8"/>
      <c r="F13"/>
      <c r="G13"/>
      <c r="H13" s="11"/>
      <c r="I13" s="12">
        <f>IFERROR(RIGHT(E11,4)-5000,"")</f>
        <v>-5000</v>
      </c>
      <c r="J13" s="12"/>
      <c r="K13" s="12">
        <f>IFERROR(RIGHT(E11,3)-500,"")</f>
        <v>-500</v>
      </c>
      <c r="L13" s="12"/>
      <c r="M13" s="12">
        <f>IFERROR(RIGHT(E11,2)-50,"")</f>
        <v>-50</v>
      </c>
      <c r="N13" s="12"/>
      <c r="O13" s="12">
        <f>IFERROR(RIGHT(E11,1)-5,"")</f>
        <v>-5</v>
      </c>
      <c r="P13" s="12"/>
      <c r="R13" s="17"/>
      <c r="S13" s="27"/>
      <c r="T13" s="25"/>
      <c r="U13" s="3"/>
    </row>
    <row r="14" spans="2:21" ht="14.6" customHeight="1" x14ac:dyDescent="0.15">
      <c r="D14" s="29"/>
      <c r="E14" s="28">
        <v>0</v>
      </c>
      <c r="F14" s="6"/>
      <c r="G14" s="6"/>
      <c r="H14" s="21">
        <f>IFERROR(ROUNDDOWN(H15/10000,0),"")</f>
        <v>0</v>
      </c>
      <c r="I14" s="22">
        <f>IFERROR(ROUNDDOWN(I15/5000,0),"")</f>
        <v>0</v>
      </c>
      <c r="J14" s="22">
        <f>IFERROR(ROUNDDOWN(J15/1000,0),"")</f>
        <v>0</v>
      </c>
      <c r="K14" s="22">
        <f>IFERROR(ROUNDDOWN(K15/500,0),"")</f>
        <v>0</v>
      </c>
      <c r="L14" s="22">
        <f>IFERROR(ROUNDDOWN(L15/100,0),"")</f>
        <v>0</v>
      </c>
      <c r="M14" s="22">
        <f>IFERROR(ROUNDDOWN(M15/50,0),"")</f>
        <v>0</v>
      </c>
      <c r="N14" s="22">
        <f>IFERROR(ROUNDDOWN(N15/10,0),"")</f>
        <v>0</v>
      </c>
      <c r="O14" s="22">
        <f>IFERROR(ROUNDDOWN(O15/5,0),"")</f>
        <v>0</v>
      </c>
      <c r="P14" s="22">
        <f>IFERROR(ROUNDDOWN(P15/1,0),"")</f>
        <v>0</v>
      </c>
      <c r="R14" s="24">
        <v>500</v>
      </c>
      <c r="S14" s="27">
        <f>K$57</f>
        <v>0</v>
      </c>
      <c r="T14" s="25">
        <f t="shared" si="0"/>
        <v>0</v>
      </c>
    </row>
    <row r="15" spans="2:21" ht="14.6" hidden="1" customHeight="1" x14ac:dyDescent="0.15">
      <c r="E15" s="8"/>
      <c r="F15"/>
      <c r="G15"/>
      <c r="H15" s="9" t="str">
        <f>IFERROR(RIGHT(E14,8),"")</f>
        <v>0</v>
      </c>
      <c r="I15" s="7" t="str">
        <f>IFERROR(RIGHT(E14,4),"")</f>
        <v>0</v>
      </c>
      <c r="J15" s="10" t="str">
        <f>IFERROR(IF(I16&gt;=0,I16,I15),"")</f>
        <v>0</v>
      </c>
      <c r="K15" s="7" t="str">
        <f>IFERROR(RIGHT(E14,3),"")</f>
        <v>0</v>
      </c>
      <c r="L15" s="10" t="str">
        <f>IFERROR(IF(K16&gt;=0,K16,K15),"")</f>
        <v>0</v>
      </c>
      <c r="M15" s="7" t="str">
        <f>IFERROR(RIGHT(E14,2),"")</f>
        <v>0</v>
      </c>
      <c r="N15" s="10" t="str">
        <f>IFERROR(IF(M16&gt;=0,M16,M15),"")</f>
        <v>0</v>
      </c>
      <c r="O15" s="7" t="str">
        <f>IFERROR(RIGHT(E14,1),"")</f>
        <v>0</v>
      </c>
      <c r="P15" s="10" t="str">
        <f>IFERROR(IF(O16&gt;=0,O16,O15),"")</f>
        <v>0</v>
      </c>
      <c r="S15" s="27"/>
      <c r="T15" s="25"/>
    </row>
    <row r="16" spans="2:21" ht="14.6" hidden="1" customHeight="1" x14ac:dyDescent="0.15">
      <c r="E16" s="8"/>
      <c r="F16"/>
      <c r="G16"/>
      <c r="H16" s="11"/>
      <c r="I16" s="12">
        <f>IFERROR(RIGHT(E14,4)-5000,"")</f>
        <v>-5000</v>
      </c>
      <c r="J16" s="12"/>
      <c r="K16" s="12">
        <f>IFERROR(RIGHT(E14,3)-500,"")</f>
        <v>-500</v>
      </c>
      <c r="L16" s="12"/>
      <c r="M16" s="12">
        <f>IFERROR(RIGHT(E14,2)-50,"")</f>
        <v>-50</v>
      </c>
      <c r="N16" s="12"/>
      <c r="O16" s="12">
        <f>IFERROR(RIGHT(E14,1)-5,"")</f>
        <v>-5</v>
      </c>
      <c r="P16" s="12"/>
      <c r="S16" s="27"/>
      <c r="T16" s="25"/>
    </row>
    <row r="17" spans="4:21" ht="14.6" customHeight="1" x14ac:dyDescent="0.15">
      <c r="D17" s="29"/>
      <c r="E17" s="28">
        <v>0</v>
      </c>
      <c r="F17" s="6"/>
      <c r="G17" s="6"/>
      <c r="H17" s="21">
        <f>IFERROR(ROUNDDOWN(H18/10000,0),"")</f>
        <v>0</v>
      </c>
      <c r="I17" s="22">
        <f>IFERROR(ROUNDDOWN(I18/5000,0),"")</f>
        <v>0</v>
      </c>
      <c r="J17" s="22">
        <f>IFERROR(ROUNDDOWN(J18/1000,0),"")</f>
        <v>0</v>
      </c>
      <c r="K17" s="22">
        <f>IFERROR(ROUNDDOWN(K18/500,0),"")</f>
        <v>0</v>
      </c>
      <c r="L17" s="22">
        <f>IFERROR(ROUNDDOWN(L18/100,0),"")</f>
        <v>0</v>
      </c>
      <c r="M17" s="22">
        <f>IFERROR(ROUNDDOWN(M18/50,0),"")</f>
        <v>0</v>
      </c>
      <c r="N17" s="22">
        <f>IFERROR(ROUNDDOWN(N18/10,0),"")</f>
        <v>0</v>
      </c>
      <c r="O17" s="22">
        <f>IFERROR(ROUNDDOWN(O18/5,0),"")</f>
        <v>0</v>
      </c>
      <c r="P17" s="22">
        <f>IFERROR(ROUNDDOWN(P18/1,0),"")</f>
        <v>0</v>
      </c>
      <c r="R17" s="24">
        <v>100</v>
      </c>
      <c r="S17" s="27">
        <f>L$57</f>
        <v>0</v>
      </c>
      <c r="T17" s="25">
        <f t="shared" si="0"/>
        <v>0</v>
      </c>
    </row>
    <row r="18" spans="4:21" ht="14.6" hidden="1" customHeight="1" x14ac:dyDescent="0.15">
      <c r="E18" s="8"/>
      <c r="F18"/>
      <c r="G18"/>
      <c r="H18" s="9" t="str">
        <f>IFERROR(RIGHT(E17,8),"")</f>
        <v>0</v>
      </c>
      <c r="I18" s="7" t="str">
        <f>IFERROR(RIGHT(E17,4),"")</f>
        <v>0</v>
      </c>
      <c r="J18" s="10" t="str">
        <f>IFERROR(IF(I19&gt;=0,I19,I18),"")</f>
        <v>0</v>
      </c>
      <c r="K18" s="7" t="str">
        <f>IFERROR(RIGHT(E17,3),"")</f>
        <v>0</v>
      </c>
      <c r="L18" s="10" t="str">
        <f>IFERROR(IF(K19&gt;=0,K19,K18),"")</f>
        <v>0</v>
      </c>
      <c r="M18" s="7" t="str">
        <f>IFERROR(RIGHT(E17,2),"")</f>
        <v>0</v>
      </c>
      <c r="N18" s="10" t="str">
        <f>IFERROR(IF(M19&gt;=0,M19,M18),"")</f>
        <v>0</v>
      </c>
      <c r="O18" s="7" t="str">
        <f>IFERROR(RIGHT(E17,1),"")</f>
        <v>0</v>
      </c>
      <c r="P18" s="10" t="str">
        <f>IFERROR(IF(O19&gt;=0,O19,O18),"")</f>
        <v>0</v>
      </c>
      <c r="S18" s="27"/>
      <c r="T18" s="25"/>
    </row>
    <row r="19" spans="4:21" ht="14.6" hidden="1" customHeight="1" x14ac:dyDescent="0.15">
      <c r="E19" s="8"/>
      <c r="F19"/>
      <c r="G19"/>
      <c r="H19" s="11"/>
      <c r="I19" s="12">
        <f>IFERROR(RIGHT(E17,4)-5000,"")</f>
        <v>-5000</v>
      </c>
      <c r="J19" s="12"/>
      <c r="K19" s="12">
        <f>IFERROR(RIGHT(E17,3)-500,"")</f>
        <v>-500</v>
      </c>
      <c r="L19" s="12"/>
      <c r="M19" s="12">
        <f>IFERROR(RIGHT(E17,2)-50,"")</f>
        <v>-50</v>
      </c>
      <c r="N19" s="12"/>
      <c r="O19" s="12">
        <f>IFERROR(RIGHT(E17,1)-5,"")</f>
        <v>-5</v>
      </c>
      <c r="P19" s="12"/>
      <c r="S19" s="27"/>
      <c r="T19" s="25"/>
    </row>
    <row r="20" spans="4:21" ht="14.6" customHeight="1" x14ac:dyDescent="0.15">
      <c r="D20" s="29"/>
      <c r="E20" s="28">
        <v>0</v>
      </c>
      <c r="F20" s="6"/>
      <c r="G20" s="6"/>
      <c r="H20" s="21">
        <f>IFERROR(ROUNDDOWN(H21/10000,0),"")</f>
        <v>0</v>
      </c>
      <c r="I20" s="22">
        <f>IFERROR(ROUNDDOWN(I21/5000,0),"")</f>
        <v>0</v>
      </c>
      <c r="J20" s="22">
        <f>IFERROR(ROUNDDOWN(J21/1000,0),"")</f>
        <v>0</v>
      </c>
      <c r="K20" s="22">
        <f>IFERROR(ROUNDDOWN(K21/500,0),"")</f>
        <v>0</v>
      </c>
      <c r="L20" s="22">
        <f>IFERROR(ROUNDDOWN(L21/100,0),"")</f>
        <v>0</v>
      </c>
      <c r="M20" s="22">
        <f>IFERROR(ROUNDDOWN(M21/50,0),"")</f>
        <v>0</v>
      </c>
      <c r="N20" s="22">
        <f>IFERROR(ROUNDDOWN(N21/10,0),"")</f>
        <v>0</v>
      </c>
      <c r="O20" s="22">
        <f>IFERROR(ROUNDDOWN(O21/5,0),"")</f>
        <v>0</v>
      </c>
      <c r="P20" s="22">
        <f>IFERROR(ROUNDDOWN(P21/1,0),"")</f>
        <v>0</v>
      </c>
      <c r="R20" s="24">
        <v>50</v>
      </c>
      <c r="S20" s="27">
        <f>M$57</f>
        <v>0</v>
      </c>
      <c r="T20" s="25">
        <f t="shared" si="0"/>
        <v>0</v>
      </c>
    </row>
    <row r="21" spans="4:21" ht="14.6" hidden="1" customHeight="1" x14ac:dyDescent="0.15">
      <c r="E21" s="8"/>
      <c r="F21"/>
      <c r="G21"/>
      <c r="H21" s="9" t="str">
        <f>IFERROR(RIGHT(E20,8),"")</f>
        <v>0</v>
      </c>
      <c r="I21" s="7" t="str">
        <f>IFERROR(RIGHT(E20,4),"")</f>
        <v>0</v>
      </c>
      <c r="J21" s="10" t="str">
        <f>IFERROR(IF(I22&gt;=0,I22,I21),"")</f>
        <v>0</v>
      </c>
      <c r="K21" s="7" t="str">
        <f>IFERROR(RIGHT(E20,3),"")</f>
        <v>0</v>
      </c>
      <c r="L21" s="10" t="str">
        <f>IFERROR(IF(K22&gt;=0,K22,K21),"")</f>
        <v>0</v>
      </c>
      <c r="M21" s="7" t="str">
        <f>IFERROR(RIGHT(E20,2),"")</f>
        <v>0</v>
      </c>
      <c r="N21" s="10" t="str">
        <f>IFERROR(IF(M22&gt;=0,M22,M21),"")</f>
        <v>0</v>
      </c>
      <c r="O21" s="7" t="str">
        <f>IFERROR(RIGHT(E20,1),"")</f>
        <v>0</v>
      </c>
      <c r="P21" s="10" t="str">
        <f>IFERROR(IF(O22&gt;=0,O22,O21),"")</f>
        <v>0</v>
      </c>
      <c r="S21" s="27"/>
      <c r="T21" s="25"/>
    </row>
    <row r="22" spans="4:21" ht="14.6" hidden="1" customHeight="1" x14ac:dyDescent="0.15">
      <c r="E22" s="8"/>
      <c r="F22"/>
      <c r="G22"/>
      <c r="H22" s="11"/>
      <c r="I22" s="12">
        <f>IFERROR(RIGHT(E20,4)-5000,"")</f>
        <v>-5000</v>
      </c>
      <c r="J22" s="12"/>
      <c r="K22" s="12">
        <f>IFERROR(RIGHT(E20,3)-500,"")</f>
        <v>-500</v>
      </c>
      <c r="L22" s="12"/>
      <c r="M22" s="12">
        <f>IFERROR(RIGHT(E20,2)-50,"")</f>
        <v>-50</v>
      </c>
      <c r="N22" s="12"/>
      <c r="O22" s="12">
        <f>IFERROR(RIGHT(E20,1)-5,"")</f>
        <v>-5</v>
      </c>
      <c r="P22" s="12"/>
      <c r="S22" s="27"/>
      <c r="T22" s="25"/>
    </row>
    <row r="23" spans="4:21" ht="14.6" customHeight="1" x14ac:dyDescent="0.15">
      <c r="D23" s="29"/>
      <c r="E23" s="28">
        <v>0</v>
      </c>
      <c r="F23" s="6"/>
      <c r="G23" s="6"/>
      <c r="H23" s="21">
        <f>IFERROR(ROUNDDOWN(H24/10000,0),"")</f>
        <v>0</v>
      </c>
      <c r="I23" s="22">
        <f>IFERROR(ROUNDDOWN(I24/5000,0),"")</f>
        <v>0</v>
      </c>
      <c r="J23" s="22">
        <f>IFERROR(ROUNDDOWN(J24/1000,0),"")</f>
        <v>0</v>
      </c>
      <c r="K23" s="22">
        <f>IFERROR(ROUNDDOWN(K24/500,0),"")</f>
        <v>0</v>
      </c>
      <c r="L23" s="22">
        <f>IFERROR(ROUNDDOWN(L24/100,0),"")</f>
        <v>0</v>
      </c>
      <c r="M23" s="22">
        <f>IFERROR(ROUNDDOWN(M24/50,0),"")</f>
        <v>0</v>
      </c>
      <c r="N23" s="22">
        <f>IFERROR(ROUNDDOWN(N24/10,0),"")</f>
        <v>0</v>
      </c>
      <c r="O23" s="22">
        <f>IFERROR(ROUNDDOWN(O24/5,0),"")</f>
        <v>0</v>
      </c>
      <c r="P23" s="22">
        <f>IFERROR(ROUNDDOWN(P24/1,0),"")</f>
        <v>0</v>
      </c>
      <c r="R23" s="24">
        <v>10</v>
      </c>
      <c r="S23" s="27">
        <f>N$57</f>
        <v>0</v>
      </c>
      <c r="T23" s="25">
        <f t="shared" si="0"/>
        <v>0</v>
      </c>
    </row>
    <row r="24" spans="4:21" ht="14.6" hidden="1" customHeight="1" x14ac:dyDescent="0.15">
      <c r="E24" s="8"/>
      <c r="F24"/>
      <c r="G24"/>
      <c r="H24" s="9" t="str">
        <f>IFERROR(RIGHT(E23,8),"")</f>
        <v>0</v>
      </c>
      <c r="I24" s="7" t="str">
        <f>IFERROR(RIGHT(E23,4),"")</f>
        <v>0</v>
      </c>
      <c r="J24" s="10" t="str">
        <f>IFERROR(IF(I25&gt;=0,I25,I24),"")</f>
        <v>0</v>
      </c>
      <c r="K24" s="7" t="str">
        <f>IFERROR(RIGHT(E23,3),"")</f>
        <v>0</v>
      </c>
      <c r="L24" s="10" t="str">
        <f>IFERROR(IF(K25&gt;=0,K25,K24),"")</f>
        <v>0</v>
      </c>
      <c r="M24" s="7" t="str">
        <f>IFERROR(RIGHT(E23,2),"")</f>
        <v>0</v>
      </c>
      <c r="N24" s="10" t="str">
        <f>IFERROR(IF(M25&gt;=0,M25,M24),"")</f>
        <v>0</v>
      </c>
      <c r="O24" s="7" t="str">
        <f>IFERROR(RIGHT(E23,1),"")</f>
        <v>0</v>
      </c>
      <c r="P24" s="10" t="str">
        <f>IFERROR(IF(O25&gt;=0,O25,O24),"")</f>
        <v>0</v>
      </c>
      <c r="S24" s="27"/>
      <c r="T24" s="25"/>
    </row>
    <row r="25" spans="4:21" ht="14.6" hidden="1" customHeight="1" x14ac:dyDescent="0.15">
      <c r="E25" s="8"/>
      <c r="F25"/>
      <c r="G25"/>
      <c r="H25" s="11"/>
      <c r="I25" s="12">
        <f>IFERROR(RIGHT(E23,4)-5000,"")</f>
        <v>-5000</v>
      </c>
      <c r="J25" s="12"/>
      <c r="K25" s="12">
        <f>IFERROR(RIGHT(E23,3)-500,"")</f>
        <v>-500</v>
      </c>
      <c r="L25" s="12"/>
      <c r="M25" s="12">
        <f>IFERROR(RIGHT(E23,2)-50,"")</f>
        <v>-50</v>
      </c>
      <c r="N25" s="12"/>
      <c r="O25" s="12">
        <f>IFERROR(RIGHT(E23,1)-5,"")</f>
        <v>-5</v>
      </c>
      <c r="P25" s="12"/>
      <c r="S25" s="27"/>
      <c r="T25" s="25"/>
    </row>
    <row r="26" spans="4:21" ht="14.6" customHeight="1" x14ac:dyDescent="0.15">
      <c r="D26" s="29"/>
      <c r="E26" s="28">
        <v>0</v>
      </c>
      <c r="F26" s="6"/>
      <c r="G26" s="6"/>
      <c r="H26" s="21">
        <f>IFERROR(ROUNDDOWN(H27/10000,0),"")</f>
        <v>0</v>
      </c>
      <c r="I26" s="22">
        <f>IFERROR(ROUNDDOWN(I27/5000,0),"")</f>
        <v>0</v>
      </c>
      <c r="J26" s="22">
        <f>IFERROR(ROUNDDOWN(J27/1000,0),"")</f>
        <v>0</v>
      </c>
      <c r="K26" s="22">
        <f>IFERROR(ROUNDDOWN(K27/500,0),"")</f>
        <v>0</v>
      </c>
      <c r="L26" s="22">
        <f>IFERROR(ROUNDDOWN(L27/100,0),"")</f>
        <v>0</v>
      </c>
      <c r="M26" s="22">
        <f>IFERROR(ROUNDDOWN(M27/50,0),"")</f>
        <v>0</v>
      </c>
      <c r="N26" s="22">
        <f>IFERROR(ROUNDDOWN(N27/10,0),"")</f>
        <v>0</v>
      </c>
      <c r="O26" s="22">
        <f>IFERROR(ROUNDDOWN(O27/5,0),"")</f>
        <v>0</v>
      </c>
      <c r="P26" s="22">
        <f>IFERROR(ROUNDDOWN(P27/1,0),"")</f>
        <v>0</v>
      </c>
      <c r="R26" s="24">
        <v>5</v>
      </c>
      <c r="S26" s="27">
        <f>O$57</f>
        <v>0</v>
      </c>
      <c r="T26" s="25">
        <f t="shared" si="0"/>
        <v>0</v>
      </c>
    </row>
    <row r="27" spans="4:21" ht="14.6" hidden="1" customHeight="1" x14ac:dyDescent="0.15">
      <c r="E27"/>
      <c r="F27"/>
      <c r="G27"/>
      <c r="H27" s="9" t="str">
        <f>IFERROR(RIGHT(E26,8),"")</f>
        <v>0</v>
      </c>
      <c r="I27" s="7" t="str">
        <f>IFERROR(RIGHT(E26,4),"")</f>
        <v>0</v>
      </c>
      <c r="J27" s="10" t="str">
        <f>IFERROR(IF(I28&gt;=0,I28,I27),"")</f>
        <v>0</v>
      </c>
      <c r="K27" s="7" t="str">
        <f>IFERROR(RIGHT(E26,3),"")</f>
        <v>0</v>
      </c>
      <c r="L27" s="10" t="str">
        <f>IFERROR(IF(K28&gt;=0,K28,K27),"")</f>
        <v>0</v>
      </c>
      <c r="M27" s="7" t="str">
        <f>IFERROR(RIGHT(E26,2),"")</f>
        <v>0</v>
      </c>
      <c r="N27" s="10" t="str">
        <f>IFERROR(IF(M28&gt;=0,M28,M27),"")</f>
        <v>0</v>
      </c>
      <c r="O27" s="7" t="str">
        <f>IFERROR(RIGHT(E26,1),"")</f>
        <v>0</v>
      </c>
      <c r="P27" s="10" t="str">
        <f>IFERROR(IF(O28&gt;=0,O28,O27),"")</f>
        <v>0</v>
      </c>
      <c r="S27" s="27"/>
      <c r="T27" s="25"/>
    </row>
    <row r="28" spans="4:21" ht="14.6" hidden="1" customHeight="1" x14ac:dyDescent="0.15">
      <c r="E28"/>
      <c r="F28"/>
      <c r="G28"/>
      <c r="H28" s="11"/>
      <c r="I28" s="12">
        <f>IFERROR(RIGHT(E26,4)-5000,"")</f>
        <v>-5000</v>
      </c>
      <c r="J28" s="12"/>
      <c r="K28" s="12">
        <f>IFERROR(RIGHT(E26,3)-500,"")</f>
        <v>-500</v>
      </c>
      <c r="L28" s="12"/>
      <c r="M28" s="12">
        <f>IFERROR(RIGHT(E26,2)-50,"")</f>
        <v>-50</v>
      </c>
      <c r="N28" s="12"/>
      <c r="O28" s="12">
        <f>IFERROR(RIGHT(E26,1)-5,"")</f>
        <v>-5</v>
      </c>
      <c r="P28" s="12"/>
      <c r="S28" s="27"/>
      <c r="T28" s="25"/>
    </row>
    <row r="29" spans="4:21" ht="14.6" customHeight="1" x14ac:dyDescent="0.15">
      <c r="D29" s="29"/>
      <c r="E29" s="28">
        <v>0</v>
      </c>
      <c r="F29" s="6"/>
      <c r="G29" s="6"/>
      <c r="H29" s="21">
        <f>IFERROR(ROUNDDOWN(H30/10000,0),"")</f>
        <v>0</v>
      </c>
      <c r="I29" s="22">
        <f>IFERROR(ROUNDDOWN(I30/5000,0),"")</f>
        <v>0</v>
      </c>
      <c r="J29" s="22">
        <f>IFERROR(ROUNDDOWN(J30/1000,0),"")</f>
        <v>0</v>
      </c>
      <c r="K29" s="22">
        <f>IFERROR(ROUNDDOWN(K30/500,0),"")</f>
        <v>0</v>
      </c>
      <c r="L29" s="22">
        <f>IFERROR(ROUNDDOWN(L30/100,0),"")</f>
        <v>0</v>
      </c>
      <c r="M29" s="22">
        <f>IFERROR(ROUNDDOWN(M30/50,0),"")</f>
        <v>0</v>
      </c>
      <c r="N29" s="22">
        <f>IFERROR(ROUNDDOWN(N30/10,0),"")</f>
        <v>0</v>
      </c>
      <c r="O29" s="22">
        <f>IFERROR(ROUNDDOWN(O30/5,0),"")</f>
        <v>0</v>
      </c>
      <c r="P29" s="22">
        <f>IFERROR(ROUNDDOWN(P30/1,0),"")</f>
        <v>0</v>
      </c>
      <c r="R29" s="24">
        <v>1</v>
      </c>
      <c r="S29" s="27">
        <f>P$57</f>
        <v>0</v>
      </c>
      <c r="T29" s="25">
        <f t="shared" si="0"/>
        <v>0</v>
      </c>
    </row>
    <row r="30" spans="4:21" ht="14.6" hidden="1" customHeight="1" x14ac:dyDescent="0.15">
      <c r="E30"/>
      <c r="F30"/>
      <c r="G30"/>
      <c r="H30" s="9" t="str">
        <f>IFERROR(RIGHT(E29,8),"")</f>
        <v>0</v>
      </c>
      <c r="I30" s="7" t="str">
        <f>IFERROR(RIGHT(E29,4),"")</f>
        <v>0</v>
      </c>
      <c r="J30" s="10" t="str">
        <f>IFERROR(IF(I31&gt;=0,I31,I30),"")</f>
        <v>0</v>
      </c>
      <c r="K30" s="7" t="str">
        <f>IFERROR(RIGHT(E29,3),"")</f>
        <v>0</v>
      </c>
      <c r="L30" s="10" t="str">
        <f>IFERROR(IF(K31&gt;=0,K31,K30),"")</f>
        <v>0</v>
      </c>
      <c r="M30" s="7" t="str">
        <f>IFERROR(RIGHT(E29,2),"")</f>
        <v>0</v>
      </c>
      <c r="N30" s="10" t="str">
        <f>IFERROR(IF(M31&gt;=0,M31,M30),"")</f>
        <v>0</v>
      </c>
      <c r="O30" s="7" t="str">
        <f>IFERROR(RIGHT(E29,1),"")</f>
        <v>0</v>
      </c>
      <c r="P30" s="10" t="str">
        <f>IFERROR(IF(O31&gt;=0,O31,O30),"")</f>
        <v>0</v>
      </c>
    </row>
    <row r="31" spans="4:21" ht="14.6" hidden="1" customHeight="1" x14ac:dyDescent="0.15">
      <c r="E31"/>
      <c r="F31"/>
      <c r="G31"/>
      <c r="H31" s="11"/>
      <c r="I31" s="12">
        <f>IFERROR(RIGHT(E29,4)-5000,"")</f>
        <v>-5000</v>
      </c>
      <c r="J31" s="12"/>
      <c r="K31" s="12">
        <f>IFERROR(RIGHT(E29,3)-500,"")</f>
        <v>-500</v>
      </c>
      <c r="L31" s="12"/>
      <c r="M31" s="12">
        <f>IFERROR(RIGHT(E29,2)-50,"")</f>
        <v>-50</v>
      </c>
      <c r="N31" s="12"/>
      <c r="O31" s="12">
        <f>IFERROR(RIGHT(E29,1)-5,"")</f>
        <v>-5</v>
      </c>
      <c r="P31" s="12"/>
    </row>
    <row r="32" spans="4:21" ht="14.6" customHeight="1" x14ac:dyDescent="0.15">
      <c r="D32" s="29"/>
      <c r="E32" s="28">
        <v>0</v>
      </c>
      <c r="F32" s="6"/>
      <c r="G32" s="6"/>
      <c r="H32" s="21">
        <f>IFERROR(ROUNDDOWN(H33/10000,0),"")</f>
        <v>0</v>
      </c>
      <c r="I32" s="22">
        <f>IFERROR(ROUNDDOWN(I33/5000,0),"")</f>
        <v>0</v>
      </c>
      <c r="J32" s="22">
        <f>IFERROR(ROUNDDOWN(J33/1000,0),"")</f>
        <v>0</v>
      </c>
      <c r="K32" s="22">
        <f>IFERROR(ROUNDDOWN(K33/500,0),"")</f>
        <v>0</v>
      </c>
      <c r="L32" s="22">
        <f>IFERROR(ROUNDDOWN(L33/100,0),"")</f>
        <v>0</v>
      </c>
      <c r="M32" s="22">
        <f>IFERROR(ROUNDDOWN(M33/50,0),"")</f>
        <v>0</v>
      </c>
      <c r="N32" s="22">
        <f>IFERROR(ROUNDDOWN(N33/10,0),"")</f>
        <v>0</v>
      </c>
      <c r="O32" s="22">
        <f>IFERROR(ROUNDDOWN(O33/5,0),"")</f>
        <v>0</v>
      </c>
      <c r="P32" s="22">
        <f>IFERROR(ROUNDDOWN(P33/1,0),"")</f>
        <v>0</v>
      </c>
      <c r="T32" s="25">
        <f>SUM(T5:T31)</f>
        <v>0</v>
      </c>
      <c r="U32" s="3" t="str">
        <f>IF(E57=T32,"〇","×")</f>
        <v>〇</v>
      </c>
    </row>
    <row r="33" spans="4:16" ht="14.6" hidden="1" customHeight="1" x14ac:dyDescent="0.15">
      <c r="E33"/>
      <c r="F33"/>
      <c r="G33"/>
      <c r="H33" s="9" t="str">
        <f>IFERROR(RIGHT(E32,8),"")</f>
        <v>0</v>
      </c>
      <c r="I33" s="7" t="str">
        <f>IFERROR(RIGHT(E32,4),"")</f>
        <v>0</v>
      </c>
      <c r="J33" s="10" t="str">
        <f>IFERROR(IF(I34&gt;=0,I34,I33),"")</f>
        <v>0</v>
      </c>
      <c r="K33" s="7" t="str">
        <f>IFERROR(RIGHT(E32,3),"")</f>
        <v>0</v>
      </c>
      <c r="L33" s="10" t="str">
        <f>IFERROR(IF(K34&gt;=0,K34,K33),"")</f>
        <v>0</v>
      </c>
      <c r="M33" s="7" t="str">
        <f>IFERROR(RIGHT(E32,2),"")</f>
        <v>0</v>
      </c>
      <c r="N33" s="10" t="str">
        <f>IFERROR(IF(M34&gt;=0,M34,M33),"")</f>
        <v>0</v>
      </c>
      <c r="O33" s="7" t="str">
        <f>IFERROR(RIGHT(E32,1),"")</f>
        <v>0</v>
      </c>
      <c r="P33" s="10" t="str">
        <f>IFERROR(IF(O34&gt;=0,O34,O33),"")</f>
        <v>0</v>
      </c>
    </row>
    <row r="34" spans="4:16" ht="14.6" hidden="1" customHeight="1" x14ac:dyDescent="0.15">
      <c r="E34"/>
      <c r="F34"/>
      <c r="G34"/>
      <c r="H34" s="11"/>
      <c r="I34" s="12">
        <f>IFERROR(RIGHT(E32,4)-5000,"")</f>
        <v>-5000</v>
      </c>
      <c r="J34" s="12"/>
      <c r="K34" s="12">
        <f>IFERROR(RIGHT(E32,3)-500,"")</f>
        <v>-500</v>
      </c>
      <c r="L34" s="12"/>
      <c r="M34" s="12">
        <f>IFERROR(RIGHT(E32,2)-50,"")</f>
        <v>-50</v>
      </c>
      <c r="N34" s="12"/>
      <c r="O34" s="12">
        <f>IFERROR(RIGHT(E32,1)-5,"")</f>
        <v>-5</v>
      </c>
      <c r="P34" s="12"/>
    </row>
    <row r="35" spans="4:16" ht="14.6" customHeight="1" x14ac:dyDescent="0.15">
      <c r="D35" s="29"/>
      <c r="E35" s="28">
        <v>0</v>
      </c>
      <c r="F35" s="6"/>
      <c r="G35" s="6"/>
      <c r="H35" s="21">
        <f>IFERROR(ROUNDDOWN(H36/10000,0),"")</f>
        <v>0</v>
      </c>
      <c r="I35" s="22">
        <f>IFERROR(ROUNDDOWN(I36/5000,0),"")</f>
        <v>0</v>
      </c>
      <c r="J35" s="22">
        <f>IFERROR(ROUNDDOWN(J36/1000,0),"")</f>
        <v>0</v>
      </c>
      <c r="K35" s="22">
        <f>IFERROR(ROUNDDOWN(K36/500,0),"")</f>
        <v>0</v>
      </c>
      <c r="L35" s="22">
        <f>IFERROR(ROUNDDOWN(L36/100,0),"")</f>
        <v>0</v>
      </c>
      <c r="M35" s="22">
        <f>IFERROR(ROUNDDOWN(M36/50,0),"")</f>
        <v>0</v>
      </c>
      <c r="N35" s="22">
        <f>IFERROR(ROUNDDOWN(N36/10,0),"")</f>
        <v>0</v>
      </c>
      <c r="O35" s="22">
        <f>IFERROR(ROUNDDOWN(O36/5,0),"")</f>
        <v>0</v>
      </c>
      <c r="P35" s="22">
        <f>IFERROR(ROUNDDOWN(P36/1,0),"")</f>
        <v>0</v>
      </c>
    </row>
    <row r="36" spans="4:16" ht="14.6" hidden="1" customHeight="1" x14ac:dyDescent="0.15">
      <c r="E36"/>
      <c r="F36"/>
      <c r="G36"/>
      <c r="H36" s="9" t="str">
        <f>IFERROR(RIGHT(E35,8),"")</f>
        <v>0</v>
      </c>
      <c r="I36" s="7" t="str">
        <f>IFERROR(RIGHT(E35,4),"")</f>
        <v>0</v>
      </c>
      <c r="J36" s="10" t="str">
        <f>IFERROR(IF(I37&gt;=0,I37,I36),"")</f>
        <v>0</v>
      </c>
      <c r="K36" s="7" t="str">
        <f>IFERROR(RIGHT(E35,3),"")</f>
        <v>0</v>
      </c>
      <c r="L36" s="10" t="str">
        <f>IFERROR(IF(K37&gt;=0,K37,K36),"")</f>
        <v>0</v>
      </c>
      <c r="M36" s="7" t="str">
        <f>IFERROR(RIGHT(E35,2),"")</f>
        <v>0</v>
      </c>
      <c r="N36" s="10" t="str">
        <f>IFERROR(IF(M37&gt;=0,M37,M36),"")</f>
        <v>0</v>
      </c>
      <c r="O36" s="7" t="str">
        <f>IFERROR(RIGHT(E35,1),"")</f>
        <v>0</v>
      </c>
      <c r="P36" s="10" t="str">
        <f>IFERROR(IF(O37&gt;=0,O37,O36),"")</f>
        <v>0</v>
      </c>
    </row>
    <row r="37" spans="4:16" ht="14.6" hidden="1" customHeight="1" x14ac:dyDescent="0.15">
      <c r="E37"/>
      <c r="F37"/>
      <c r="G37"/>
      <c r="H37" s="11"/>
      <c r="I37" s="12">
        <f>IFERROR(RIGHT(E35,4)-5000,"")</f>
        <v>-5000</v>
      </c>
      <c r="J37" s="12"/>
      <c r="K37" s="12">
        <f>IFERROR(RIGHT(E35,3)-500,"")</f>
        <v>-500</v>
      </c>
      <c r="L37" s="12"/>
      <c r="M37" s="12">
        <f>IFERROR(RIGHT(E35,2)-50,"")</f>
        <v>-50</v>
      </c>
      <c r="N37" s="12"/>
      <c r="O37" s="12">
        <f>IFERROR(RIGHT(E35,1)-5,"")</f>
        <v>-5</v>
      </c>
      <c r="P37" s="12"/>
    </row>
    <row r="38" spans="4:16" ht="14.6" customHeight="1" x14ac:dyDescent="0.15">
      <c r="D38" s="29"/>
      <c r="E38" s="28">
        <v>0</v>
      </c>
      <c r="F38" s="6"/>
      <c r="G38" s="6"/>
      <c r="H38" s="21">
        <f>IFERROR(ROUNDDOWN(H39/10000,0),"")</f>
        <v>0</v>
      </c>
      <c r="I38" s="22">
        <f>IFERROR(ROUNDDOWN(I39/5000,0),"")</f>
        <v>0</v>
      </c>
      <c r="J38" s="22">
        <f>IFERROR(ROUNDDOWN(J39/1000,0),"")</f>
        <v>0</v>
      </c>
      <c r="K38" s="22">
        <f>IFERROR(ROUNDDOWN(K39/500,0),"")</f>
        <v>0</v>
      </c>
      <c r="L38" s="22">
        <f>IFERROR(ROUNDDOWN(L39/100,0),"")</f>
        <v>0</v>
      </c>
      <c r="M38" s="22">
        <f>IFERROR(ROUNDDOWN(M39/50,0),"")</f>
        <v>0</v>
      </c>
      <c r="N38" s="22">
        <f>IFERROR(ROUNDDOWN(N39/10,0),"")</f>
        <v>0</v>
      </c>
      <c r="O38" s="22">
        <f>IFERROR(ROUNDDOWN(O39/5,0),"")</f>
        <v>0</v>
      </c>
      <c r="P38" s="22">
        <f>IFERROR(ROUNDDOWN(P39/1,0),"")</f>
        <v>0</v>
      </c>
    </row>
    <row r="39" spans="4:16" ht="14.6" hidden="1" customHeight="1" x14ac:dyDescent="0.15">
      <c r="E39"/>
      <c r="F39"/>
      <c r="G39"/>
      <c r="H39" s="9" t="str">
        <f>IFERROR(RIGHT(E38,8),"")</f>
        <v>0</v>
      </c>
      <c r="I39" s="7" t="str">
        <f>IFERROR(RIGHT(E38,4),"")</f>
        <v>0</v>
      </c>
      <c r="J39" s="10" t="str">
        <f>IFERROR(IF(I40&gt;=0,I40,I39),"")</f>
        <v>0</v>
      </c>
      <c r="K39" s="7" t="str">
        <f>IFERROR(RIGHT(E38,3),"")</f>
        <v>0</v>
      </c>
      <c r="L39" s="10" t="str">
        <f>IFERROR(IF(K40&gt;=0,K40,K39),"")</f>
        <v>0</v>
      </c>
      <c r="M39" s="7" t="str">
        <f>IFERROR(RIGHT(E38,2),"")</f>
        <v>0</v>
      </c>
      <c r="N39" s="10" t="str">
        <f>IFERROR(IF(M40&gt;=0,M40,M39),"")</f>
        <v>0</v>
      </c>
      <c r="O39" s="7" t="str">
        <f>IFERROR(RIGHT(E38,1),"")</f>
        <v>0</v>
      </c>
      <c r="P39" s="10" t="str">
        <f>IFERROR(IF(O40&gt;=0,O40,O39),"")</f>
        <v>0</v>
      </c>
    </row>
    <row r="40" spans="4:16" ht="14.6" hidden="1" customHeight="1" x14ac:dyDescent="0.15">
      <c r="E40"/>
      <c r="F40"/>
      <c r="G40"/>
      <c r="H40" s="11"/>
      <c r="I40" s="12">
        <f>IFERROR(RIGHT(E38,4)-5000,"")</f>
        <v>-5000</v>
      </c>
      <c r="J40" s="12"/>
      <c r="K40" s="12">
        <f>IFERROR(RIGHT(E38,3)-500,"")</f>
        <v>-500</v>
      </c>
      <c r="L40" s="12"/>
      <c r="M40" s="12">
        <f>IFERROR(RIGHT(E38,2)-50,"")</f>
        <v>-50</v>
      </c>
      <c r="N40" s="12"/>
      <c r="O40" s="12">
        <f>IFERROR(RIGHT(E38,1)-5,"")</f>
        <v>-5</v>
      </c>
      <c r="P40" s="12"/>
    </row>
    <row r="41" spans="4:16" ht="14.6" customHeight="1" x14ac:dyDescent="0.15">
      <c r="D41" s="29"/>
      <c r="E41" s="28">
        <v>0</v>
      </c>
      <c r="F41" s="6"/>
      <c r="G41" s="6"/>
      <c r="H41" s="21">
        <f>IFERROR(ROUNDDOWN(H42/10000,0),"")</f>
        <v>0</v>
      </c>
      <c r="I41" s="22">
        <f>IFERROR(ROUNDDOWN(I42/5000,0),"")</f>
        <v>0</v>
      </c>
      <c r="J41" s="22">
        <f>IFERROR(ROUNDDOWN(J42/1000,0),"")</f>
        <v>0</v>
      </c>
      <c r="K41" s="22">
        <f>IFERROR(ROUNDDOWN(K42/500,0),"")</f>
        <v>0</v>
      </c>
      <c r="L41" s="22">
        <f>IFERROR(ROUNDDOWN(L42/100,0),"")</f>
        <v>0</v>
      </c>
      <c r="M41" s="22">
        <f>IFERROR(ROUNDDOWN(M42/50,0),"")</f>
        <v>0</v>
      </c>
      <c r="N41" s="22">
        <f>IFERROR(ROUNDDOWN(N42/10,0),"")</f>
        <v>0</v>
      </c>
      <c r="O41" s="22">
        <f>IFERROR(ROUNDDOWN(O42/5,0),"")</f>
        <v>0</v>
      </c>
      <c r="P41" s="22">
        <f>IFERROR(ROUNDDOWN(P42/1,0),"")</f>
        <v>0</v>
      </c>
    </row>
    <row r="42" spans="4:16" ht="14.6" hidden="1" customHeight="1" x14ac:dyDescent="0.15">
      <c r="E42"/>
      <c r="F42"/>
      <c r="G42"/>
      <c r="H42" s="9" t="str">
        <f>IFERROR(RIGHT(E41,8),"")</f>
        <v>0</v>
      </c>
      <c r="I42" s="7" t="str">
        <f>IFERROR(RIGHT(E41,4),"")</f>
        <v>0</v>
      </c>
      <c r="J42" s="10" t="str">
        <f>IFERROR(IF(I43&gt;=0,I43,I42),"")</f>
        <v>0</v>
      </c>
      <c r="K42" s="7" t="str">
        <f>IFERROR(RIGHT(E41,3),"")</f>
        <v>0</v>
      </c>
      <c r="L42" s="10" t="str">
        <f>IFERROR(IF(K43&gt;=0,K43,K42),"")</f>
        <v>0</v>
      </c>
      <c r="M42" s="7" t="str">
        <f>IFERROR(RIGHT(E41,2),"")</f>
        <v>0</v>
      </c>
      <c r="N42" s="10" t="str">
        <f>IFERROR(IF(M43&gt;=0,M43,M42),"")</f>
        <v>0</v>
      </c>
      <c r="O42" s="7" t="str">
        <f>IFERROR(RIGHT(E41,1),"")</f>
        <v>0</v>
      </c>
      <c r="P42" s="10" t="str">
        <f>IFERROR(IF(O43&gt;=0,O43,O42),"")</f>
        <v>0</v>
      </c>
    </row>
    <row r="43" spans="4:16" ht="14.6" hidden="1" customHeight="1" x14ac:dyDescent="0.15">
      <c r="E43"/>
      <c r="F43"/>
      <c r="G43"/>
      <c r="H43" s="11"/>
      <c r="I43" s="12">
        <f>IFERROR(RIGHT(E41,4)-5000,"")</f>
        <v>-5000</v>
      </c>
      <c r="J43" s="12"/>
      <c r="K43" s="12">
        <f>IFERROR(RIGHT(E41,3)-500,"")</f>
        <v>-500</v>
      </c>
      <c r="L43" s="12"/>
      <c r="M43" s="12">
        <f>IFERROR(RIGHT(E41,2)-50,"")</f>
        <v>-50</v>
      </c>
      <c r="N43" s="12"/>
      <c r="O43" s="12">
        <f>IFERROR(RIGHT(E41,1)-5,"")</f>
        <v>-5</v>
      </c>
      <c r="P43" s="12"/>
    </row>
    <row r="44" spans="4:16" ht="14.6" customHeight="1" x14ac:dyDescent="0.15">
      <c r="D44" s="29"/>
      <c r="E44" s="28">
        <v>0</v>
      </c>
      <c r="F44" s="6"/>
      <c r="G44" s="6"/>
      <c r="H44" s="21">
        <f>IFERROR(ROUNDDOWN(H45/10000,0),"")</f>
        <v>0</v>
      </c>
      <c r="I44" s="22">
        <f>IFERROR(ROUNDDOWN(I45/5000,0),"")</f>
        <v>0</v>
      </c>
      <c r="J44" s="22">
        <f>IFERROR(ROUNDDOWN(J45/1000,0),"")</f>
        <v>0</v>
      </c>
      <c r="K44" s="22">
        <f>IFERROR(ROUNDDOWN(K45/500,0),"")</f>
        <v>0</v>
      </c>
      <c r="L44" s="22">
        <f>IFERROR(ROUNDDOWN(L45/100,0),"")</f>
        <v>0</v>
      </c>
      <c r="M44" s="22">
        <f>IFERROR(ROUNDDOWN(M45/50,0),"")</f>
        <v>0</v>
      </c>
      <c r="N44" s="22">
        <f>IFERROR(ROUNDDOWN(N45/10,0),"")</f>
        <v>0</v>
      </c>
      <c r="O44" s="22">
        <f>IFERROR(ROUNDDOWN(O45/5,0),"")</f>
        <v>0</v>
      </c>
      <c r="P44" s="22">
        <f>IFERROR(ROUNDDOWN(P45/1,0),"")</f>
        <v>0</v>
      </c>
    </row>
    <row r="45" spans="4:16" ht="14.6" hidden="1" customHeight="1" x14ac:dyDescent="0.15">
      <c r="E45"/>
      <c r="F45"/>
      <c r="G45"/>
      <c r="H45" s="9" t="str">
        <f>IFERROR(RIGHT(E44,8),"")</f>
        <v>0</v>
      </c>
      <c r="I45" s="7" t="str">
        <f>IFERROR(RIGHT(E44,4),"")</f>
        <v>0</v>
      </c>
      <c r="J45" s="10" t="str">
        <f>IFERROR(IF(I46&gt;=0,I46,I45),"")</f>
        <v>0</v>
      </c>
      <c r="K45" s="7" t="str">
        <f>IFERROR(RIGHT(E44,3),"")</f>
        <v>0</v>
      </c>
      <c r="L45" s="10" t="str">
        <f>IFERROR(IF(K46&gt;=0,K46,K45),"")</f>
        <v>0</v>
      </c>
      <c r="M45" s="7" t="str">
        <f>IFERROR(RIGHT(E44,2),"")</f>
        <v>0</v>
      </c>
      <c r="N45" s="10" t="str">
        <f>IFERROR(IF(M46&gt;=0,M46,M45),"")</f>
        <v>0</v>
      </c>
      <c r="O45" s="7" t="str">
        <f>IFERROR(RIGHT(E44,1),"")</f>
        <v>0</v>
      </c>
      <c r="P45" s="10" t="str">
        <f>IFERROR(IF(O46&gt;=0,O46,O45),"")</f>
        <v>0</v>
      </c>
    </row>
    <row r="46" spans="4:16" ht="14.6" hidden="1" customHeight="1" x14ac:dyDescent="0.15">
      <c r="E46"/>
      <c r="F46"/>
      <c r="G46"/>
      <c r="H46" s="11"/>
      <c r="I46" s="12">
        <f>IFERROR(RIGHT(E44,4)-5000,"")</f>
        <v>-5000</v>
      </c>
      <c r="J46" s="12"/>
      <c r="K46" s="12">
        <f>IFERROR(RIGHT(E44,3)-500,"")</f>
        <v>-500</v>
      </c>
      <c r="L46" s="12"/>
      <c r="M46" s="12">
        <f>IFERROR(RIGHT(E44,2)-50,"")</f>
        <v>-50</v>
      </c>
      <c r="N46" s="12"/>
      <c r="O46" s="12">
        <f>IFERROR(RIGHT(E44,1)-5,"")</f>
        <v>-5</v>
      </c>
      <c r="P46" s="12"/>
    </row>
    <row r="47" spans="4:16" ht="14.6" customHeight="1" x14ac:dyDescent="0.15">
      <c r="D47" s="29"/>
      <c r="E47" s="28">
        <v>0</v>
      </c>
      <c r="F47" s="6"/>
      <c r="G47" s="6"/>
      <c r="H47" s="21">
        <f>IFERROR(ROUNDDOWN(H48/10000,0),"")</f>
        <v>0</v>
      </c>
      <c r="I47" s="22">
        <f>IFERROR(ROUNDDOWN(I48/5000,0),"")</f>
        <v>0</v>
      </c>
      <c r="J47" s="22">
        <f>IFERROR(ROUNDDOWN(J48/1000,0),"")</f>
        <v>0</v>
      </c>
      <c r="K47" s="22">
        <f>IFERROR(ROUNDDOWN(K48/500,0),"")</f>
        <v>0</v>
      </c>
      <c r="L47" s="22">
        <f>IFERROR(ROUNDDOWN(L48/100,0),"")</f>
        <v>0</v>
      </c>
      <c r="M47" s="22">
        <f>IFERROR(ROUNDDOWN(M48/50,0),"")</f>
        <v>0</v>
      </c>
      <c r="N47" s="22">
        <f>IFERROR(ROUNDDOWN(N48/10,0),"")</f>
        <v>0</v>
      </c>
      <c r="O47" s="22">
        <f>IFERROR(ROUNDDOWN(O48/5,0),"")</f>
        <v>0</v>
      </c>
      <c r="P47" s="22">
        <f>IFERROR(ROUNDDOWN(P48/1,0),"")</f>
        <v>0</v>
      </c>
    </row>
    <row r="48" spans="4:16" ht="14.6" hidden="1" customHeight="1" x14ac:dyDescent="0.15">
      <c r="E48"/>
      <c r="F48"/>
      <c r="G48"/>
      <c r="H48" s="9" t="str">
        <f>IFERROR(RIGHT(E47,8),"")</f>
        <v>0</v>
      </c>
      <c r="I48" s="7" t="str">
        <f>IFERROR(RIGHT(E47,4),"")</f>
        <v>0</v>
      </c>
      <c r="J48" s="10" t="str">
        <f>IFERROR(IF(I49&gt;=0,I49,I48),"")</f>
        <v>0</v>
      </c>
      <c r="K48" s="7" t="str">
        <f>IFERROR(RIGHT(E47,3),"")</f>
        <v>0</v>
      </c>
      <c r="L48" s="10" t="str">
        <f>IFERROR(IF(K49&gt;=0,K49,K48),"")</f>
        <v>0</v>
      </c>
      <c r="M48" s="7" t="str">
        <f>IFERROR(RIGHT(E47,2),"")</f>
        <v>0</v>
      </c>
      <c r="N48" s="10" t="str">
        <f>IFERROR(IF(M49&gt;=0,M49,M48),"")</f>
        <v>0</v>
      </c>
      <c r="O48" s="7" t="str">
        <f>IFERROR(RIGHT(E47,1),"")</f>
        <v>0</v>
      </c>
      <c r="P48" s="10" t="str">
        <f>IFERROR(IF(O49&gt;=0,O49,O48),"")</f>
        <v>0</v>
      </c>
    </row>
    <row r="49" spans="3:16" ht="14.6" hidden="1" customHeight="1" x14ac:dyDescent="0.15">
      <c r="E49"/>
      <c r="F49"/>
      <c r="G49"/>
      <c r="H49" s="11"/>
      <c r="I49" s="12">
        <f>IFERROR(RIGHT(E47,4)-5000,"")</f>
        <v>-5000</v>
      </c>
      <c r="J49" s="12"/>
      <c r="K49" s="12">
        <f>IFERROR(RIGHT(E47,3)-500,"")</f>
        <v>-500</v>
      </c>
      <c r="L49" s="12"/>
      <c r="M49" s="12">
        <f>IFERROR(RIGHT(E47,2)-50,"")</f>
        <v>-50</v>
      </c>
      <c r="N49" s="12"/>
      <c r="O49" s="12">
        <f>IFERROR(RIGHT(E47,1)-5,"")</f>
        <v>-5</v>
      </c>
      <c r="P49" s="12"/>
    </row>
    <row r="50" spans="3:16" ht="14.6" customHeight="1" x14ac:dyDescent="0.15">
      <c r="D50" s="29"/>
      <c r="E50" s="28">
        <v>0</v>
      </c>
      <c r="F50" s="6"/>
      <c r="G50" s="6"/>
      <c r="H50" s="21">
        <f>IFERROR(ROUNDDOWN(H51/10000,0),"")</f>
        <v>0</v>
      </c>
      <c r="I50" s="22">
        <f>IFERROR(ROUNDDOWN(I51/5000,0),"")</f>
        <v>0</v>
      </c>
      <c r="J50" s="22">
        <f>IFERROR(ROUNDDOWN(J51/1000,0),"")</f>
        <v>0</v>
      </c>
      <c r="K50" s="22">
        <f>IFERROR(ROUNDDOWN(K51/500,0),"")</f>
        <v>0</v>
      </c>
      <c r="L50" s="22">
        <f>IFERROR(ROUNDDOWN(L51/100,0),"")</f>
        <v>0</v>
      </c>
      <c r="M50" s="22">
        <f>IFERROR(ROUNDDOWN(M51/50,0),"")</f>
        <v>0</v>
      </c>
      <c r="N50" s="22">
        <f>IFERROR(ROUNDDOWN(N51/10,0),"")</f>
        <v>0</v>
      </c>
      <c r="O50" s="22">
        <f>IFERROR(ROUNDDOWN(O51/5,0),"")</f>
        <v>0</v>
      </c>
      <c r="P50" s="22">
        <f>IFERROR(ROUNDDOWN(P51/1,0),"")</f>
        <v>0</v>
      </c>
    </row>
    <row r="51" spans="3:16" ht="14.6" hidden="1" customHeight="1" x14ac:dyDescent="0.15">
      <c r="E51" s="8"/>
      <c r="F51"/>
      <c r="G51"/>
      <c r="H51" s="9" t="str">
        <f>IFERROR(RIGHT(E50,8),"")</f>
        <v>0</v>
      </c>
      <c r="I51" s="7" t="str">
        <f>IFERROR(RIGHT(E50,4),"")</f>
        <v>0</v>
      </c>
      <c r="J51" s="10" t="str">
        <f>IFERROR(IF(I52&gt;=0,I52,I51),"")</f>
        <v>0</v>
      </c>
      <c r="K51" s="7" t="str">
        <f>IFERROR(RIGHT(E50,3),"")</f>
        <v>0</v>
      </c>
      <c r="L51" s="10" t="str">
        <f>IFERROR(IF(K52&gt;=0,K52,K51),"")</f>
        <v>0</v>
      </c>
      <c r="M51" s="7" t="str">
        <f>IFERROR(RIGHT(E50,2),"")</f>
        <v>0</v>
      </c>
      <c r="N51" s="10" t="str">
        <f>IFERROR(IF(M52&gt;=0,M52,M51),"")</f>
        <v>0</v>
      </c>
      <c r="O51" s="7" t="str">
        <f>IFERROR(RIGHT(E50,1),"")</f>
        <v>0</v>
      </c>
      <c r="P51" s="10" t="str">
        <f>IFERROR(IF(O52&gt;=0,O52,O51),"")</f>
        <v>0</v>
      </c>
    </row>
    <row r="52" spans="3:16" ht="14.6" hidden="1" customHeight="1" x14ac:dyDescent="0.15">
      <c r="E52" s="8"/>
      <c r="F52"/>
      <c r="G52"/>
      <c r="H52" s="11"/>
      <c r="I52" s="12">
        <f>IFERROR(RIGHT(E50,4)-5000,"")</f>
        <v>-5000</v>
      </c>
      <c r="J52" s="12"/>
      <c r="K52" s="12">
        <f>IFERROR(RIGHT(E50,3)-500,"")</f>
        <v>-500</v>
      </c>
      <c r="L52" s="12"/>
      <c r="M52" s="12">
        <f>IFERROR(RIGHT(E50,2)-50,"")</f>
        <v>-50</v>
      </c>
      <c r="N52" s="12"/>
      <c r="O52" s="12">
        <f>IFERROR(RIGHT(E50,1)-5,"")</f>
        <v>-5</v>
      </c>
      <c r="P52" s="12"/>
    </row>
    <row r="53" spans="3:16" ht="14.6" customHeight="1" x14ac:dyDescent="0.15">
      <c r="D53" s="29"/>
      <c r="E53" s="28">
        <v>0</v>
      </c>
      <c r="F53" s="6"/>
      <c r="G53" s="6"/>
      <c r="H53" s="21">
        <f>IFERROR(ROUNDDOWN(H54/10000,0),"")</f>
        <v>0</v>
      </c>
      <c r="I53" s="22">
        <f>IFERROR(ROUNDDOWN(I54/5000,0),"")</f>
        <v>0</v>
      </c>
      <c r="J53" s="22">
        <f>IFERROR(ROUNDDOWN(J54/1000,0),"")</f>
        <v>0</v>
      </c>
      <c r="K53" s="22">
        <f>IFERROR(ROUNDDOWN(K54/500,0),"")</f>
        <v>0</v>
      </c>
      <c r="L53" s="22">
        <f>IFERROR(ROUNDDOWN(L54/100,0),"")</f>
        <v>0</v>
      </c>
      <c r="M53" s="22">
        <f>IFERROR(ROUNDDOWN(M54/50,0),"")</f>
        <v>0</v>
      </c>
      <c r="N53" s="22">
        <f>IFERROR(ROUNDDOWN(N54/10,0),"")</f>
        <v>0</v>
      </c>
      <c r="O53" s="22">
        <f>IFERROR(ROUNDDOWN(O54/5,0),"")</f>
        <v>0</v>
      </c>
      <c r="P53" s="22">
        <f>IFERROR(ROUNDDOWN(P54/1,0),"")</f>
        <v>0</v>
      </c>
    </row>
    <row r="54" spans="3:16" ht="14.6" hidden="1" customHeight="1" x14ac:dyDescent="0.15">
      <c r="E54" s="8"/>
      <c r="F54"/>
      <c r="G54"/>
      <c r="H54" s="9" t="str">
        <f>IFERROR(RIGHT(E53,8),"")</f>
        <v>0</v>
      </c>
      <c r="I54" s="7" t="str">
        <f>IFERROR(RIGHT(E53,4),"")</f>
        <v>0</v>
      </c>
      <c r="J54" s="10" t="str">
        <f>IFERROR(IF(I55&gt;=0,I55,I54),"")</f>
        <v>0</v>
      </c>
      <c r="K54" s="7" t="str">
        <f>IFERROR(RIGHT(E53,3),"")</f>
        <v>0</v>
      </c>
      <c r="L54" s="10" t="str">
        <f>IFERROR(IF(K55&gt;=0,K55,K54),"")</f>
        <v>0</v>
      </c>
      <c r="M54" s="7" t="str">
        <f>IFERROR(RIGHT(E53,2),"")</f>
        <v>0</v>
      </c>
      <c r="N54" s="10" t="str">
        <f>IFERROR(IF(M55&gt;=0,M55,M54),"")</f>
        <v>0</v>
      </c>
      <c r="O54" s="7" t="str">
        <f>IFERROR(RIGHT(E53,1),"")</f>
        <v>0</v>
      </c>
      <c r="P54" s="10" t="str">
        <f>IFERROR(IF(O55&gt;=0,O55,O54),"")</f>
        <v>0</v>
      </c>
    </row>
    <row r="55" spans="3:16" ht="14.6" hidden="1" customHeight="1" x14ac:dyDescent="0.15">
      <c r="E55" s="8"/>
      <c r="F55"/>
      <c r="G55"/>
      <c r="H55" s="11"/>
      <c r="I55" s="12">
        <f>IFERROR(RIGHT(E53,4)-5000,"")</f>
        <v>-5000</v>
      </c>
      <c r="J55" s="12"/>
      <c r="K55" s="12">
        <f>IFERROR(RIGHT(E53,3)-500,"")</f>
        <v>-500</v>
      </c>
      <c r="L55" s="12"/>
      <c r="M55" s="12">
        <f>IFERROR(RIGHT(E53,2)-50,"")</f>
        <v>-50</v>
      </c>
      <c r="N55" s="12"/>
      <c r="O55" s="12">
        <f>IFERROR(RIGHT(E53,1)-5,"")</f>
        <v>-5</v>
      </c>
      <c r="P55" s="12"/>
    </row>
    <row r="56" spans="3:16" ht="4.5999999999999996" customHeight="1" x14ac:dyDescent="0.15">
      <c r="E56" s="5"/>
      <c r="H56" s="4"/>
      <c r="I56" s="4"/>
      <c r="J56" s="4"/>
      <c r="K56" s="4"/>
      <c r="L56" s="4"/>
      <c r="M56" s="4"/>
      <c r="N56" s="4"/>
      <c r="O56" s="4"/>
      <c r="P56" s="4"/>
    </row>
    <row r="57" spans="3:16" ht="13.75" customHeight="1" x14ac:dyDescent="0.15">
      <c r="C57" s="14" t="s">
        <v>3</v>
      </c>
      <c r="D57" s="14"/>
      <c r="E57" s="15">
        <f>E2+E5+E8+E11+E14+E17+E20+E23+E26+E29+E32+E35+E38+E41+E44+E47+E50+E53</f>
        <v>0</v>
      </c>
      <c r="H57" s="16">
        <f>H2+H5+H8+H11+H14+H17+H20+H23+H26+H29+H32+H35+H38+H41+H44+H47+H50+H53</f>
        <v>0</v>
      </c>
      <c r="I57" s="16">
        <f t="shared" ref="I57:P57" si="1">I2+I5+I8+I11+I14+I17+I20+I23+I26+I29+I32+I35+I38+I41+I44+I47+I50+I53</f>
        <v>0</v>
      </c>
      <c r="J57" s="16">
        <f t="shared" si="1"/>
        <v>0</v>
      </c>
      <c r="K57" s="16">
        <f t="shared" si="1"/>
        <v>0</v>
      </c>
      <c r="L57" s="16">
        <f t="shared" si="1"/>
        <v>0</v>
      </c>
      <c r="M57" s="16">
        <f t="shared" si="1"/>
        <v>0</v>
      </c>
      <c r="N57" s="16">
        <f t="shared" si="1"/>
        <v>0</v>
      </c>
      <c r="O57" s="16">
        <f t="shared" si="1"/>
        <v>0</v>
      </c>
      <c r="P57" s="16">
        <f t="shared" si="1"/>
        <v>0</v>
      </c>
    </row>
    <row r="58" spans="3:16" ht="3.95" customHeight="1" x14ac:dyDescent="0.15"/>
    <row r="60" spans="3:16" x14ac:dyDescent="0.15">
      <c r="G60" s="25">
        <f>IFERROR(R11*S11,"")</f>
        <v>0</v>
      </c>
      <c r="H60" s="3"/>
    </row>
    <row r="61" spans="3:16" x14ac:dyDescent="0.15">
      <c r="G61" s="25"/>
      <c r="H61" s="3"/>
    </row>
    <row r="62" spans="3:16" x14ac:dyDescent="0.15">
      <c r="E62" s="23"/>
      <c r="F62" s="16"/>
      <c r="G62" s="25"/>
      <c r="H62" s="3"/>
    </row>
    <row r="63" spans="3:16" x14ac:dyDescent="0.15">
      <c r="E63" s="24"/>
      <c r="F63" s="16"/>
      <c r="G63" s="25"/>
      <c r="H63" s="3"/>
    </row>
    <row r="64" spans="3:16" x14ac:dyDescent="0.15">
      <c r="G64" s="25"/>
      <c r="H64" s="3"/>
    </row>
    <row r="65" spans="5:8" x14ac:dyDescent="0.15">
      <c r="G65" s="25"/>
      <c r="H65" s="3"/>
    </row>
    <row r="66" spans="5:8" x14ac:dyDescent="0.15">
      <c r="E66" s="24"/>
      <c r="F66" s="16"/>
      <c r="G66" s="25"/>
      <c r="H66" s="3"/>
    </row>
    <row r="67" spans="5:8" x14ac:dyDescent="0.15">
      <c r="H67" s="3"/>
    </row>
    <row r="68" spans="5:8" x14ac:dyDescent="0.15">
      <c r="H68" s="3"/>
    </row>
    <row r="69" spans="5:8" x14ac:dyDescent="0.15">
      <c r="F69" s="3"/>
      <c r="G69" s="25"/>
      <c r="H69" s="3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dcterms:created xsi:type="dcterms:W3CDTF">2021-02-07T05:08:55Z</dcterms:created>
  <dcterms:modified xsi:type="dcterms:W3CDTF">2021-02-07T06:02:30Z</dcterms:modified>
</cp:coreProperties>
</file>