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8" i="1"/>
  <c r="B8"/>
  <c r="C11" l="1"/>
</calcChain>
</file>

<file path=xl/sharedStrings.xml><?xml version="1.0" encoding="utf-8"?>
<sst xmlns="http://schemas.openxmlformats.org/spreadsheetml/2006/main" count="105" uniqueCount="99">
  <si>
    <t>（単位：円）</t>
  </si>
  <si>
    <t>サイズ</t>
  </si>
  <si>
    <t>北海道</t>
  </si>
  <si>
    <t>北東北</t>
  </si>
  <si>
    <t>南東北</t>
  </si>
  <si>
    <t>関東</t>
  </si>
  <si>
    <t>信越</t>
  </si>
  <si>
    <t>中部</t>
  </si>
  <si>
    <t>北陸</t>
  </si>
  <si>
    <t>関西</t>
  </si>
  <si>
    <t>中国</t>
  </si>
  <si>
    <t>四国</t>
  </si>
  <si>
    <t>九州</t>
  </si>
  <si>
    <t>沖縄</t>
  </si>
  <si>
    <t>青森県</t>
  </si>
  <si>
    <t>秋田県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</si>
  <si>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</si>
  <si>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</si>
  <si>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</si>
  <si>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</si>
  <si>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</si>
  <si>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</si>
  <si>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</si>
  <si>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</si>
  <si>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</si>
  <si>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</si>
  <si>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東京都</t>
  </si>
  <si>
    <t>山梨県</t>
  </si>
  <si>
    <t>新潟県</t>
  </si>
  <si>
    <t>長野県</t>
  </si>
  <si>
    <t>静岡県</t>
  </si>
  <si>
    <t>愛知県</t>
  </si>
  <si>
    <t>三重県</t>
  </si>
  <si>
    <t>岐阜県</t>
  </si>
  <si>
    <t>富山県</t>
  </si>
  <si>
    <t>石川県</t>
  </si>
  <si>
    <t>福井県</t>
  </si>
  <si>
    <t>大阪府</t>
  </si>
  <si>
    <t>京都府</t>
  </si>
  <si>
    <t>滋賀県</t>
  </si>
  <si>
    <t>奈良県</t>
  </si>
  <si>
    <t>和歌山県</t>
  </si>
  <si>
    <t>兵庫県</t>
  </si>
  <si>
    <t>岡山県</t>
  </si>
  <si>
    <t>広島県</t>
  </si>
  <si>
    <t>山口県</t>
  </si>
  <si>
    <t>鳥取県</t>
  </si>
  <si>
    <t>島根県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</si>
  <si>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</si>
  <si>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</si>
  <si>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</si>
  <si>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</si>
  <si>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</si>
  <si>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</si>
  <si>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</si>
  <si>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</si>
  <si>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</si>
  <si>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</si>
  <si>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</si>
  <si>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</si>
  <si>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下記のサービスは、宅急便運賃に付加することでご利用いただけます。</t>
  </si>
  <si>
    <t>サイズ区分</t>
  </si>
  <si>
    <t>クール宅急便</t>
  </si>
  <si>
    <t>料金</t>
  </si>
  <si>
    <t>宅急便タイムサービス</t>
  </si>
  <si>
    <t>3辺計</t>
  </si>
  <si>
    <t>重量</t>
  </si>
  <si>
    <t>60サイズ</t>
  </si>
  <si>
    <t>60cm迄</t>
  </si>
  <si>
    <t>2kg迄</t>
  </si>
  <si>
    <t>+210円</t>
  </si>
  <si>
    <t>+300円</t>
  </si>
  <si>
    <t>80サイズ</t>
  </si>
  <si>
    <t>80cm迄</t>
  </si>
  <si>
    <t>5kg迄</t>
  </si>
  <si>
    <t>+600円</t>
  </si>
  <si>
    <t>100サイズ</t>
  </si>
  <si>
    <t>100cm迄</t>
  </si>
  <si>
    <t>10kg迄</t>
  </si>
  <si>
    <t>+310円</t>
  </si>
  <si>
    <t>+900円</t>
  </si>
  <si>
    <t>120サイズ</t>
  </si>
  <si>
    <t>120cm迄</t>
  </si>
  <si>
    <t>15kg迄</t>
  </si>
  <si>
    <t>+610円</t>
  </si>
  <si>
    <t>+1,200円</t>
  </si>
  <si>
    <t>140サイズ</t>
  </si>
  <si>
    <t>140cm迄</t>
  </si>
  <si>
    <t>20kg迄</t>
  </si>
  <si>
    <t>-</t>
  </si>
  <si>
    <t>+1,500円</t>
  </si>
  <si>
    <t>160サイズ</t>
  </si>
  <si>
    <t>160cm迄</t>
  </si>
  <si>
    <t>25kg迄</t>
  </si>
  <si>
    <t>+1,800円</t>
  </si>
  <si>
    <t>サイズ</t>
    <phoneticPr fontId="5"/>
  </si>
  <si>
    <t>宅急便運賃一覧表：南東北</t>
  </si>
  <si>
    <t>送り先</t>
    <rPh sb="0" eb="1">
      <t>オク</t>
    </rPh>
    <rPh sb="2" eb="3">
      <t>サキ</t>
    </rPh>
    <phoneticPr fontId="5"/>
  </si>
  <si>
    <t>料金</t>
    <rPh sb="0" eb="2">
      <t>リョウキン</t>
    </rPh>
    <phoneticPr fontId="5"/>
  </si>
</sst>
</file>

<file path=xl/styles.xml><?xml version="1.0" encoding="utf-8"?>
<styleSheet xmlns="http://schemas.openxmlformats.org/spreadsheetml/2006/main">
  <numFmts count="1">
    <numFmt numFmtId="176" formatCode="#,##0&quot;円&quot;"/>
  </numFmts>
  <fonts count="10">
    <font>
      <sz val="11"/>
      <color theme="1"/>
      <name val="ＭＳ Ｐゴシック"/>
      <family val="2"/>
      <charset val="128"/>
      <scheme val="minor"/>
    </font>
    <font>
      <sz val="8.8000000000000007"/>
      <color rgb="FF333333"/>
      <name val="Arial"/>
      <family val="2"/>
    </font>
    <font>
      <sz val="11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sz val="6"/>
      <name val="ＭＳ Ｐゴシック"/>
      <family val="2"/>
      <charset val="128"/>
      <scheme val="minor"/>
    </font>
    <font>
      <b/>
      <sz val="18.7"/>
      <color rgb="FF494844"/>
      <name val="Arial"/>
      <family val="2"/>
    </font>
    <font>
      <b/>
      <sz val="12.75"/>
      <color rgb="FFFFFFFF"/>
      <name val="Arial"/>
      <family val="2"/>
    </font>
    <font>
      <sz val="10"/>
      <color rgb="FF333333"/>
      <name val="Arial"/>
      <family val="2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17E77"/>
        <bgColor indexed="64"/>
      </patternFill>
    </fill>
    <fill>
      <patternFill patternType="solid">
        <fgColor rgb="FFFDEDAD"/>
        <bgColor indexed="64"/>
      </patternFill>
    </fill>
    <fill>
      <patternFill patternType="solid">
        <fgColor rgb="FFF2F1E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rgb="FFD3CEC2"/>
      </left>
      <right style="medium">
        <color rgb="FFD3CEC2"/>
      </right>
      <top style="medium">
        <color rgb="FFD3CEC2"/>
      </top>
      <bottom style="medium">
        <color rgb="FFD3CEC2"/>
      </bottom>
      <diagonal/>
    </border>
    <border>
      <left style="medium">
        <color rgb="FFD3CEC2"/>
      </left>
      <right style="medium">
        <color rgb="FFD3CEC2"/>
      </right>
      <top style="medium">
        <color rgb="FFD3CEC2"/>
      </top>
      <bottom/>
      <diagonal/>
    </border>
    <border>
      <left style="medium">
        <color rgb="FFD3CEC2"/>
      </left>
      <right style="medium">
        <color rgb="FFD3CEC2"/>
      </right>
      <top/>
      <bottom/>
      <diagonal/>
    </border>
    <border>
      <left style="medium">
        <color rgb="FFD3CEC2"/>
      </left>
      <right style="medium">
        <color rgb="FFD3CEC2"/>
      </right>
      <top/>
      <bottom style="medium">
        <color rgb="FFD3CEC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 inden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0" fontId="0" fillId="0" borderId="5" xfId="0" applyBorder="1" applyProtection="1">
      <alignment vertical="center"/>
      <protection hidden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8" fillId="4" borderId="4" xfId="0" applyFont="1" applyFill="1" applyBorder="1" applyAlignment="1" applyProtection="1">
      <alignment horizontal="center" vertical="top" wrapText="1"/>
      <protection hidden="1"/>
    </xf>
    <xf numFmtId="0" fontId="8" fillId="4" borderId="4" xfId="0" applyFont="1" applyFill="1" applyBorder="1" applyAlignment="1" applyProtection="1">
      <alignment horizontal="center" vertical="top" wrapText="1"/>
      <protection hidden="1"/>
    </xf>
    <xf numFmtId="176" fontId="0" fillId="0" borderId="0" xfId="1" applyNumberFormat="1" applyFo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4" fillId="5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center" wrapText="1"/>
      <protection hidden="1"/>
    </xf>
    <xf numFmtId="0" fontId="8" fillId="5" borderId="0" xfId="0" applyFont="1" applyFill="1" applyAlignment="1" applyProtection="1">
      <alignment horizontal="left" vertical="center" wrapText="1"/>
      <protection hidden="1"/>
    </xf>
    <xf numFmtId="0" fontId="0" fillId="6" borderId="5" xfId="0" applyFill="1" applyBorder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6"/>
  <sheetViews>
    <sheetView tabSelected="1" workbookViewId="0">
      <selection activeCell="B21" sqref="B21"/>
    </sheetView>
  </sheetViews>
  <sheetFormatPr defaultRowHeight="13.5"/>
  <cols>
    <col min="1" max="1" width="3.625" style="2" customWidth="1"/>
    <col min="2" max="4" width="9" style="2"/>
    <col min="5" max="5" width="5.625" style="2" customWidth="1"/>
    <col min="6" max="16384" width="9" style="2"/>
  </cols>
  <sheetData>
    <row r="1" spans="2:19" ht="24.75" thickBot="1">
      <c r="B1" s="1" t="s">
        <v>96</v>
      </c>
      <c r="R1" s="3" t="s">
        <v>0</v>
      </c>
    </row>
    <row r="2" spans="2:19" ht="17.25" thickBot="1">
      <c r="B2" s="4"/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5" t="s">
        <v>11</v>
      </c>
      <c r="Q2" s="5" t="s">
        <v>12</v>
      </c>
      <c r="R2" s="5" t="s">
        <v>13</v>
      </c>
    </row>
    <row r="3" spans="2:19">
      <c r="F3" s="6"/>
      <c r="G3" s="7" t="s">
        <v>2</v>
      </c>
      <c r="H3" s="8" t="s">
        <v>14</v>
      </c>
      <c r="I3" s="8" t="s">
        <v>17</v>
      </c>
      <c r="J3" s="8" t="s">
        <v>20</v>
      </c>
      <c r="K3" s="8" t="s">
        <v>28</v>
      </c>
      <c r="L3" s="8" t="s">
        <v>30</v>
      </c>
      <c r="M3" s="8" t="s">
        <v>34</v>
      </c>
      <c r="N3" s="8" t="s">
        <v>37</v>
      </c>
      <c r="O3" s="8" t="s">
        <v>43</v>
      </c>
      <c r="P3" s="8" t="s">
        <v>48</v>
      </c>
      <c r="Q3" s="8" t="s">
        <v>52</v>
      </c>
      <c r="R3" s="7" t="s">
        <v>59</v>
      </c>
    </row>
    <row r="4" spans="2:19">
      <c r="F4" s="9"/>
      <c r="G4" s="10"/>
      <c r="H4" s="11" t="s">
        <v>15</v>
      </c>
      <c r="I4" s="11" t="s">
        <v>18</v>
      </c>
      <c r="J4" s="11" t="s">
        <v>21</v>
      </c>
      <c r="K4" s="11" t="s">
        <v>29</v>
      </c>
      <c r="L4" s="11" t="s">
        <v>31</v>
      </c>
      <c r="M4" s="11" t="s">
        <v>35</v>
      </c>
      <c r="N4" s="11" t="s">
        <v>38</v>
      </c>
      <c r="O4" s="11" t="s">
        <v>44</v>
      </c>
      <c r="P4" s="11" t="s">
        <v>49</v>
      </c>
      <c r="Q4" s="11" t="s">
        <v>53</v>
      </c>
      <c r="R4" s="10"/>
    </row>
    <row r="5" spans="2:19">
      <c r="B5" s="2" t="s">
        <v>95</v>
      </c>
      <c r="D5" s="2" t="s">
        <v>97</v>
      </c>
      <c r="F5" s="9"/>
      <c r="G5" s="10"/>
      <c r="H5" s="11" t="s">
        <v>16</v>
      </c>
      <c r="I5" s="11" t="s">
        <v>19</v>
      </c>
      <c r="J5" s="11" t="s">
        <v>22</v>
      </c>
      <c r="K5" s="11"/>
      <c r="L5" s="11" t="s">
        <v>32</v>
      </c>
      <c r="M5" s="11" t="s">
        <v>36</v>
      </c>
      <c r="N5" s="11" t="s">
        <v>39</v>
      </c>
      <c r="O5" s="11" t="s">
        <v>45</v>
      </c>
      <c r="P5" s="11" t="s">
        <v>50</v>
      </c>
      <c r="Q5" s="11" t="s">
        <v>54</v>
      </c>
      <c r="R5" s="10"/>
    </row>
    <row r="6" spans="2:19">
      <c r="B6" s="24">
        <v>100</v>
      </c>
      <c r="D6" s="24" t="s">
        <v>5</v>
      </c>
      <c r="F6" s="9"/>
      <c r="G6" s="10"/>
      <c r="H6" s="11"/>
      <c r="I6" s="11"/>
      <c r="J6" s="11" t="s">
        <v>23</v>
      </c>
      <c r="K6" s="11"/>
      <c r="L6" s="11" t="s">
        <v>33</v>
      </c>
      <c r="M6" s="11"/>
      <c r="N6" s="11" t="s">
        <v>40</v>
      </c>
      <c r="O6" s="11" t="s">
        <v>46</v>
      </c>
      <c r="P6" s="11" t="s">
        <v>51</v>
      </c>
      <c r="Q6" s="11" t="s">
        <v>55</v>
      </c>
      <c r="R6" s="10"/>
    </row>
    <row r="7" spans="2:19">
      <c r="F7" s="9"/>
      <c r="G7" s="10"/>
      <c r="H7" s="11"/>
      <c r="I7" s="11"/>
      <c r="J7" s="11" t="s">
        <v>24</v>
      </c>
      <c r="K7" s="11"/>
      <c r="L7" s="11"/>
      <c r="M7" s="11"/>
      <c r="N7" s="11" t="s">
        <v>41</v>
      </c>
      <c r="O7" s="11" t="s">
        <v>47</v>
      </c>
      <c r="P7" s="11"/>
      <c r="Q7" s="11" t="s">
        <v>56</v>
      </c>
      <c r="R7" s="10"/>
    </row>
    <row r="8" spans="2:19">
      <c r="B8" s="12">
        <f>VLOOKUP(B6,F11:S16,14,FALSE)</f>
        <v>3</v>
      </c>
      <c r="D8" s="12">
        <f>HLOOKUP(D6,G2:R17,16,FALSE)</f>
        <v>4</v>
      </c>
      <c r="F8" s="9"/>
      <c r="G8" s="10"/>
      <c r="H8" s="11"/>
      <c r="I8" s="11"/>
      <c r="J8" s="11" t="s">
        <v>25</v>
      </c>
      <c r="K8" s="11"/>
      <c r="L8" s="11"/>
      <c r="M8" s="11"/>
      <c r="N8" s="11" t="s">
        <v>42</v>
      </c>
      <c r="O8" s="11"/>
      <c r="P8" s="11"/>
      <c r="Q8" s="11" t="s">
        <v>57</v>
      </c>
      <c r="R8" s="10"/>
    </row>
    <row r="9" spans="2:19">
      <c r="F9" s="9"/>
      <c r="G9" s="10"/>
      <c r="H9" s="11"/>
      <c r="I9" s="11"/>
      <c r="J9" s="11" t="s">
        <v>26</v>
      </c>
      <c r="K9" s="11"/>
      <c r="L9" s="11"/>
      <c r="M9" s="11"/>
      <c r="N9" s="11"/>
      <c r="O9" s="11"/>
      <c r="P9" s="11"/>
      <c r="Q9" s="11" t="s">
        <v>58</v>
      </c>
      <c r="R9" s="10"/>
    </row>
    <row r="10" spans="2:19" ht="14.25" thickBot="1">
      <c r="F10" s="13"/>
      <c r="G10" s="14"/>
      <c r="H10" s="15"/>
      <c r="I10" s="15"/>
      <c r="J10" s="15" t="s">
        <v>27</v>
      </c>
      <c r="K10" s="15"/>
      <c r="L10" s="15"/>
      <c r="M10" s="15"/>
      <c r="N10" s="15"/>
      <c r="O10" s="15"/>
      <c r="P10" s="15"/>
      <c r="Q10" s="15"/>
      <c r="R10" s="14"/>
    </row>
    <row r="11" spans="2:19" ht="15.75" thickBot="1">
      <c r="B11" s="2" t="s">
        <v>98</v>
      </c>
      <c r="C11" s="16">
        <f>INDEX(G11:R16,B8,D8)</f>
        <v>1160</v>
      </c>
      <c r="F11" s="17">
        <v>60</v>
      </c>
      <c r="G11" s="18">
        <v>1050</v>
      </c>
      <c r="H11" s="18">
        <v>740</v>
      </c>
      <c r="I11" s="18">
        <v>740</v>
      </c>
      <c r="J11" s="18">
        <v>740</v>
      </c>
      <c r="K11" s="18">
        <v>740</v>
      </c>
      <c r="L11" s="18">
        <v>840</v>
      </c>
      <c r="M11" s="18">
        <v>840</v>
      </c>
      <c r="N11" s="18">
        <v>950</v>
      </c>
      <c r="O11" s="18">
        <v>1160</v>
      </c>
      <c r="P11" s="18">
        <v>1260</v>
      </c>
      <c r="Q11" s="18">
        <v>1370</v>
      </c>
      <c r="R11" s="18">
        <v>1470</v>
      </c>
      <c r="S11" s="2">
        <v>1</v>
      </c>
    </row>
    <row r="12" spans="2:19" ht="15.75" thickBot="1">
      <c r="F12" s="17">
        <v>80</v>
      </c>
      <c r="G12" s="18">
        <v>1260</v>
      </c>
      <c r="H12" s="18">
        <v>950</v>
      </c>
      <c r="I12" s="18">
        <v>950</v>
      </c>
      <c r="J12" s="18">
        <v>950</v>
      </c>
      <c r="K12" s="18">
        <v>950</v>
      </c>
      <c r="L12" s="18">
        <v>1050</v>
      </c>
      <c r="M12" s="18">
        <v>1050</v>
      </c>
      <c r="N12" s="18">
        <v>1160</v>
      </c>
      <c r="O12" s="18">
        <v>1370</v>
      </c>
      <c r="P12" s="18">
        <v>1470</v>
      </c>
      <c r="Q12" s="18">
        <v>1580</v>
      </c>
      <c r="R12" s="18">
        <v>2000</v>
      </c>
      <c r="S12" s="2">
        <v>2</v>
      </c>
    </row>
    <row r="13" spans="2:19" ht="15.75" thickBot="1">
      <c r="F13" s="17">
        <v>100</v>
      </c>
      <c r="G13" s="18">
        <v>1470</v>
      </c>
      <c r="H13" s="18">
        <v>1160</v>
      </c>
      <c r="I13" s="18">
        <v>1160</v>
      </c>
      <c r="J13" s="18">
        <v>1160</v>
      </c>
      <c r="K13" s="18">
        <v>1160</v>
      </c>
      <c r="L13" s="18">
        <v>1260</v>
      </c>
      <c r="M13" s="18">
        <v>1260</v>
      </c>
      <c r="N13" s="18">
        <v>1370</v>
      </c>
      <c r="O13" s="18">
        <v>1580</v>
      </c>
      <c r="P13" s="18">
        <v>1680</v>
      </c>
      <c r="Q13" s="18">
        <v>1790</v>
      </c>
      <c r="R13" s="18">
        <v>2520</v>
      </c>
      <c r="S13" s="2">
        <v>3</v>
      </c>
    </row>
    <row r="14" spans="2:19" ht="15.75" thickBot="1">
      <c r="F14" s="17">
        <v>120</v>
      </c>
      <c r="G14" s="18">
        <v>1680</v>
      </c>
      <c r="H14" s="18">
        <v>1370</v>
      </c>
      <c r="I14" s="18">
        <v>1370</v>
      </c>
      <c r="J14" s="18">
        <v>1370</v>
      </c>
      <c r="K14" s="18">
        <v>1370</v>
      </c>
      <c r="L14" s="18">
        <v>1470</v>
      </c>
      <c r="M14" s="18">
        <v>1470</v>
      </c>
      <c r="N14" s="18">
        <v>1580</v>
      </c>
      <c r="O14" s="18">
        <v>1790</v>
      </c>
      <c r="P14" s="18">
        <v>1890</v>
      </c>
      <c r="Q14" s="18">
        <v>2000</v>
      </c>
      <c r="R14" s="18">
        <v>3050</v>
      </c>
      <c r="S14" s="2">
        <v>4</v>
      </c>
    </row>
    <row r="15" spans="2:19" ht="15.75" thickBot="1">
      <c r="F15" s="17">
        <v>140</v>
      </c>
      <c r="G15" s="18">
        <v>1890</v>
      </c>
      <c r="H15" s="18">
        <v>1580</v>
      </c>
      <c r="I15" s="18">
        <v>1580</v>
      </c>
      <c r="J15" s="18">
        <v>1580</v>
      </c>
      <c r="K15" s="18">
        <v>1580</v>
      </c>
      <c r="L15" s="18">
        <v>1680</v>
      </c>
      <c r="M15" s="18">
        <v>1680</v>
      </c>
      <c r="N15" s="18">
        <v>1790</v>
      </c>
      <c r="O15" s="18">
        <v>2000</v>
      </c>
      <c r="P15" s="18">
        <v>2100</v>
      </c>
      <c r="Q15" s="18">
        <v>2210</v>
      </c>
      <c r="R15" s="18">
        <v>3570</v>
      </c>
      <c r="S15" s="2">
        <v>5</v>
      </c>
    </row>
    <row r="16" spans="2:19" ht="15.75" thickBot="1">
      <c r="F16" s="17">
        <v>160</v>
      </c>
      <c r="G16" s="18">
        <v>2100</v>
      </c>
      <c r="H16" s="18">
        <v>1790</v>
      </c>
      <c r="I16" s="18">
        <v>1790</v>
      </c>
      <c r="J16" s="18">
        <v>1790</v>
      </c>
      <c r="K16" s="18">
        <v>1790</v>
      </c>
      <c r="L16" s="18">
        <v>1890</v>
      </c>
      <c r="M16" s="18">
        <v>1890</v>
      </c>
      <c r="N16" s="18">
        <v>2000</v>
      </c>
      <c r="O16" s="18">
        <v>2210</v>
      </c>
      <c r="P16" s="18">
        <v>2310</v>
      </c>
      <c r="Q16" s="18">
        <v>2420</v>
      </c>
      <c r="R16" s="18">
        <v>4100</v>
      </c>
      <c r="S16" s="2">
        <v>6</v>
      </c>
    </row>
    <row r="17" spans="6:18"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</row>
    <row r="18" spans="6:18">
      <c r="K18" s="19" t="s">
        <v>60</v>
      </c>
    </row>
    <row r="19" spans="6:18" ht="42.75">
      <c r="F19" s="20" t="s">
        <v>61</v>
      </c>
      <c r="G19" s="20"/>
      <c r="H19" s="20"/>
      <c r="I19" s="21" t="s">
        <v>62</v>
      </c>
      <c r="J19" s="21" t="s">
        <v>64</v>
      </c>
    </row>
    <row r="20" spans="6:18" ht="14.25">
      <c r="F20" s="22" t="s">
        <v>1</v>
      </c>
      <c r="G20" s="22" t="s">
        <v>65</v>
      </c>
      <c r="H20" s="22" t="s">
        <v>66</v>
      </c>
      <c r="I20" s="21" t="s">
        <v>63</v>
      </c>
      <c r="J20" s="21" t="s">
        <v>63</v>
      </c>
    </row>
    <row r="21" spans="6:18">
      <c r="F21" s="23" t="s">
        <v>67</v>
      </c>
      <c r="G21" s="23" t="s">
        <v>68</v>
      </c>
      <c r="H21" s="23" t="s">
        <v>69</v>
      </c>
      <c r="I21" s="23" t="s">
        <v>70</v>
      </c>
      <c r="J21" s="23" t="s">
        <v>71</v>
      </c>
    </row>
    <row r="22" spans="6:18">
      <c r="F22" s="23" t="s">
        <v>72</v>
      </c>
      <c r="G22" s="23" t="s">
        <v>73</v>
      </c>
      <c r="H22" s="23" t="s">
        <v>74</v>
      </c>
      <c r="I22" s="23" t="s">
        <v>70</v>
      </c>
      <c r="J22" s="23" t="s">
        <v>75</v>
      </c>
    </row>
    <row r="23" spans="6:18">
      <c r="F23" s="23" t="s">
        <v>76</v>
      </c>
      <c r="G23" s="23" t="s">
        <v>77</v>
      </c>
      <c r="H23" s="23" t="s">
        <v>78</v>
      </c>
      <c r="I23" s="23" t="s">
        <v>79</v>
      </c>
      <c r="J23" s="23" t="s">
        <v>80</v>
      </c>
    </row>
    <row r="24" spans="6:18">
      <c r="F24" s="23" t="s">
        <v>81</v>
      </c>
      <c r="G24" s="23" t="s">
        <v>82</v>
      </c>
      <c r="H24" s="23" t="s">
        <v>83</v>
      </c>
      <c r="I24" s="23" t="s">
        <v>84</v>
      </c>
      <c r="J24" s="23" t="s">
        <v>85</v>
      </c>
    </row>
    <row r="25" spans="6:18">
      <c r="F25" s="23" t="s">
        <v>86</v>
      </c>
      <c r="G25" s="23" t="s">
        <v>87</v>
      </c>
      <c r="H25" s="23" t="s">
        <v>88</v>
      </c>
      <c r="I25" s="23" t="s">
        <v>89</v>
      </c>
      <c r="J25" s="23" t="s">
        <v>90</v>
      </c>
    </row>
    <row r="26" spans="6:18">
      <c r="F26" s="23" t="s">
        <v>91</v>
      </c>
      <c r="G26" s="23" t="s">
        <v>92</v>
      </c>
      <c r="H26" s="23" t="s">
        <v>93</v>
      </c>
      <c r="I26" s="23" t="s">
        <v>89</v>
      </c>
      <c r="J26" s="23" t="s">
        <v>94</v>
      </c>
    </row>
  </sheetData>
  <sheetProtection sheet="1" objects="1" scenarios="1"/>
  <mergeCells count="4">
    <mergeCell ref="F3:F10"/>
    <mergeCell ref="G3:G10"/>
    <mergeCell ref="R3:R10"/>
    <mergeCell ref="F19:H19"/>
  </mergeCells>
  <phoneticPr fontId="5"/>
  <conditionalFormatting sqref="F11:F16">
    <cfRule type="expression" dxfId="1" priority="2">
      <formula>$B$6=F11</formula>
    </cfRule>
  </conditionalFormatting>
  <conditionalFormatting sqref="G2:R2">
    <cfRule type="expression" dxfId="0" priority="1">
      <formula>$D$6=G2</formula>
    </cfRule>
  </conditionalFormatting>
  <dataValidations count="2">
    <dataValidation type="list" allowBlank="1" showInputMessage="1" showErrorMessage="1" sqref="B6">
      <formula1>$F$11:$F$16</formula1>
    </dataValidation>
    <dataValidation type="list" allowBlank="1" showInputMessage="1" showErrorMessage="1" sqref="D6">
      <formula1>$G$2:$R$2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kimura</cp:lastModifiedBy>
  <dcterms:created xsi:type="dcterms:W3CDTF">2012-03-16T01:43:57Z</dcterms:created>
  <dcterms:modified xsi:type="dcterms:W3CDTF">2012-04-10T07:49:47Z</dcterms:modified>
</cp:coreProperties>
</file>