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20" windowHeight="8055"/>
  </bookViews>
  <sheets>
    <sheet name="使い方" sheetId="2" r:id="rId1"/>
    <sheet name="勤務シフト表" sheetId="1" r:id="rId2"/>
    <sheet name="翌週　勤務シフト表" sheetId="3" r:id="rId3"/>
  </sheets>
  <definedNames>
    <definedName name="_xlnm.Print_Area" localSheetId="1">勤務シフト表!$A$4:$AF$99</definedName>
    <definedName name="_xlnm.Print_Area" localSheetId="2">'翌週　勤務シフト表'!$A$2:$AE$96</definedName>
  </definedNames>
  <calcPr calcId="125725"/>
</workbook>
</file>

<file path=xl/calcChain.xml><?xml version="1.0" encoding="utf-8"?>
<calcChain xmlns="http://schemas.openxmlformats.org/spreadsheetml/2006/main">
  <c r="G149" i="3"/>
  <c r="F149"/>
  <c r="E149"/>
  <c r="D149"/>
  <c r="G148"/>
  <c r="F148"/>
  <c r="E148"/>
  <c r="D148"/>
  <c r="G147"/>
  <c r="F147"/>
  <c r="E147"/>
  <c r="D147"/>
  <c r="G146"/>
  <c r="F146"/>
  <c r="E146"/>
  <c r="D146"/>
  <c r="G145"/>
  <c r="F145"/>
  <c r="E145"/>
  <c r="D145"/>
  <c r="G142"/>
  <c r="F142"/>
  <c r="E142"/>
  <c r="D142"/>
  <c r="G141"/>
  <c r="F141"/>
  <c r="E141"/>
  <c r="D141"/>
  <c r="G140"/>
  <c r="F140"/>
  <c r="E140"/>
  <c r="D140"/>
  <c r="G139"/>
  <c r="F139"/>
  <c r="E139"/>
  <c r="D139"/>
  <c r="G138"/>
  <c r="F138"/>
  <c r="E138"/>
  <c r="D138"/>
  <c r="G135"/>
  <c r="F135"/>
  <c r="E135"/>
  <c r="D135"/>
  <c r="G134"/>
  <c r="F134"/>
  <c r="E134"/>
  <c r="D134"/>
  <c r="G133"/>
  <c r="F133"/>
  <c r="E133"/>
  <c r="D133"/>
  <c r="G132"/>
  <c r="F132"/>
  <c r="E132"/>
  <c r="D132"/>
  <c r="G131"/>
  <c r="F131"/>
  <c r="E131"/>
  <c r="D131"/>
  <c r="G128"/>
  <c r="F128"/>
  <c r="E128"/>
  <c r="D128"/>
  <c r="G127"/>
  <c r="F127"/>
  <c r="E127"/>
  <c r="D127"/>
  <c r="G126"/>
  <c r="F126"/>
  <c r="E126"/>
  <c r="D126"/>
  <c r="G125"/>
  <c r="F125"/>
  <c r="E125"/>
  <c r="D125"/>
  <c r="G124"/>
  <c r="F124"/>
  <c r="E124"/>
  <c r="D124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D149" i="1"/>
  <c r="E149"/>
  <c r="F149"/>
  <c r="G149"/>
  <c r="D150"/>
  <c r="E150"/>
  <c r="F150"/>
  <c r="G150"/>
  <c r="D151"/>
  <c r="E151"/>
  <c r="F151"/>
  <c r="G151"/>
  <c r="D152"/>
  <c r="E152"/>
  <c r="F152"/>
  <c r="G152"/>
  <c r="C152"/>
  <c r="G148"/>
  <c r="F148"/>
  <c r="E148"/>
  <c r="D148"/>
  <c r="D142"/>
  <c r="E142"/>
  <c r="F142"/>
  <c r="G142"/>
  <c r="D143"/>
  <c r="E143"/>
  <c r="F143"/>
  <c r="G143"/>
  <c r="D144"/>
  <c r="E144"/>
  <c r="F144"/>
  <c r="G144"/>
  <c r="D145"/>
  <c r="E145"/>
  <c r="F145"/>
  <c r="G145"/>
  <c r="G141"/>
  <c r="F141"/>
  <c r="E141"/>
  <c r="D141"/>
  <c r="D135"/>
  <c r="E135"/>
  <c r="F135"/>
  <c r="G135"/>
  <c r="D136"/>
  <c r="E136"/>
  <c r="F136"/>
  <c r="G136"/>
  <c r="D137"/>
  <c r="E137"/>
  <c r="F137"/>
  <c r="G137"/>
  <c r="D138"/>
  <c r="E138"/>
  <c r="F138"/>
  <c r="G138"/>
  <c r="G134"/>
  <c r="F134"/>
  <c r="E134"/>
  <c r="D134"/>
  <c r="D128"/>
  <c r="E128"/>
  <c r="F128"/>
  <c r="G128"/>
  <c r="D129"/>
  <c r="E129"/>
  <c r="F129"/>
  <c r="G129"/>
  <c r="D130"/>
  <c r="E130"/>
  <c r="F130"/>
  <c r="G130"/>
  <c r="D131"/>
  <c r="E131"/>
  <c r="F131"/>
  <c r="G131"/>
  <c r="G127"/>
  <c r="F127"/>
  <c r="E127"/>
  <c r="D127"/>
  <c r="E121"/>
  <c r="F121"/>
  <c r="G121"/>
  <c r="E122"/>
  <c r="F122"/>
  <c r="G122"/>
  <c r="E123"/>
  <c r="F123"/>
  <c r="G123"/>
  <c r="E124"/>
  <c r="F124"/>
  <c r="G124"/>
  <c r="G120"/>
  <c r="F120"/>
  <c r="E120"/>
  <c r="D121"/>
  <c r="D122"/>
  <c r="D123"/>
  <c r="D124"/>
  <c r="D120"/>
  <c r="G114"/>
  <c r="G115"/>
  <c r="G116"/>
  <c r="G117"/>
  <c r="G113"/>
  <c r="F114"/>
  <c r="F115"/>
  <c r="F116"/>
  <c r="F117"/>
  <c r="F113"/>
  <c r="E114"/>
  <c r="E115"/>
  <c r="E116"/>
  <c r="E117"/>
  <c r="E113"/>
  <c r="D114"/>
  <c r="D115"/>
  <c r="D116"/>
  <c r="D117"/>
  <c r="D113"/>
  <c r="C149"/>
  <c r="C150"/>
  <c r="C151"/>
  <c r="C148"/>
  <c r="C142"/>
  <c r="C143"/>
  <c r="C144"/>
  <c r="C145"/>
  <c r="C141"/>
  <c r="C135"/>
  <c r="C136"/>
  <c r="C137"/>
  <c r="C138"/>
  <c r="C134"/>
  <c r="C124"/>
  <c r="C128"/>
  <c r="C129"/>
  <c r="C130"/>
  <c r="C131"/>
  <c r="C127"/>
  <c r="C121"/>
  <c r="C122"/>
  <c r="C123"/>
  <c r="C120"/>
  <c r="C114"/>
  <c r="C115"/>
  <c r="C116"/>
  <c r="C117"/>
  <c r="C113"/>
  <c r="G107" l="1"/>
  <c r="G108"/>
  <c r="G109"/>
  <c r="G110"/>
  <c r="G106"/>
  <c r="F107"/>
  <c r="F108"/>
  <c r="F109"/>
  <c r="F110"/>
  <c r="F106"/>
  <c r="E107"/>
  <c r="E108"/>
  <c r="E109"/>
  <c r="E110"/>
  <c r="E106"/>
  <c r="D110"/>
  <c r="D107"/>
  <c r="D108"/>
  <c r="D109"/>
  <c r="D106"/>
  <c r="C107"/>
  <c r="C108"/>
  <c r="C109"/>
  <c r="C110"/>
  <c r="C106"/>
  <c r="C7" i="3"/>
  <c r="C8"/>
  <c r="C9"/>
  <c r="C10"/>
  <c r="C6"/>
  <c r="C145" l="1"/>
  <c r="C138"/>
  <c r="C131"/>
  <c r="C124"/>
  <c r="C117"/>
  <c r="C110"/>
  <c r="C103"/>
  <c r="C149"/>
  <c r="C142"/>
  <c r="C135"/>
  <c r="C128"/>
  <c r="C121"/>
  <c r="C114"/>
  <c r="C107"/>
  <c r="C147"/>
  <c r="C140"/>
  <c r="C133"/>
  <c r="C126"/>
  <c r="C119"/>
  <c r="C112"/>
  <c r="C105"/>
  <c r="C148"/>
  <c r="C141"/>
  <c r="C134"/>
  <c r="C127"/>
  <c r="C120"/>
  <c r="C113"/>
  <c r="C106"/>
  <c r="C146"/>
  <c r="C139"/>
  <c r="C132"/>
  <c r="C125"/>
  <c r="C118"/>
  <c r="C111"/>
  <c r="C104"/>
  <c r="BI10" i="1"/>
  <c r="BI11"/>
  <c r="BI12"/>
  <c r="BI13"/>
  <c r="BI9"/>
  <c r="O2"/>
  <c r="L7" l="1"/>
  <c r="H7" l="1"/>
  <c r="AY10"/>
  <c r="AX10"/>
  <c r="AX12"/>
  <c r="AY13"/>
  <c r="AY9"/>
  <c r="L4" i="3"/>
  <c r="AY11" i="1"/>
  <c r="AX9"/>
  <c r="AX13"/>
  <c r="AX11"/>
  <c r="AY12"/>
  <c r="C41"/>
  <c r="D119"/>
  <c r="C38" i="3" l="1"/>
  <c r="D116"/>
  <c r="C29" i="1"/>
  <c r="AV12"/>
  <c r="D7"/>
  <c r="H4" i="3"/>
  <c r="AV9" i="1"/>
  <c r="AW9"/>
  <c r="D112"/>
  <c r="AW13"/>
  <c r="AV10"/>
  <c r="AW12"/>
  <c r="AW10"/>
  <c r="AV11"/>
  <c r="AW11"/>
  <c r="AV13"/>
  <c r="C26" i="3" l="1"/>
  <c r="D109"/>
  <c r="D105" i="1"/>
  <c r="AU12"/>
  <c r="AT11"/>
  <c r="D4"/>
  <c r="D4" i="3"/>
  <c r="AT9" i="1"/>
  <c r="AU10"/>
  <c r="C17"/>
  <c r="AU13"/>
  <c r="AU9"/>
  <c r="AT12"/>
  <c r="AT13"/>
  <c r="AT10"/>
  <c r="AU11"/>
  <c r="D2" i="3" l="1"/>
  <c r="C14"/>
  <c r="D102"/>
  <c r="P7" i="1"/>
  <c r="BA12"/>
  <c r="T7"/>
  <c r="BC12"/>
  <c r="X7"/>
  <c r="BE12"/>
  <c r="AB7"/>
  <c r="BG12"/>
  <c r="BK12"/>
  <c r="AZ11"/>
  <c r="BB11"/>
  <c r="BD11"/>
  <c r="BF11"/>
  <c r="BJ11"/>
  <c r="BA13"/>
  <c r="BC13"/>
  <c r="BE13"/>
  <c r="BG13"/>
  <c r="BK13"/>
  <c r="AZ10"/>
  <c r="BB10"/>
  <c r="BD10"/>
  <c r="BF10"/>
  <c r="BJ10"/>
  <c r="BA9"/>
  <c r="BC9"/>
  <c r="BE9"/>
  <c r="BG9"/>
  <c r="BK9"/>
  <c r="AZ13"/>
  <c r="BB13"/>
  <c r="BD13"/>
  <c r="BF13"/>
  <c r="BJ13"/>
  <c r="BA10"/>
  <c r="BC10"/>
  <c r="BE10"/>
  <c r="BG10"/>
  <c r="BK10"/>
  <c r="AZ12"/>
  <c r="BB12"/>
  <c r="BD12"/>
  <c r="BF12"/>
  <c r="BJ12"/>
  <c r="AZ9"/>
  <c r="BB9"/>
  <c r="BD9"/>
  <c r="BF9"/>
  <c r="BJ9"/>
  <c r="BA11"/>
  <c r="BC11"/>
  <c r="BE11"/>
  <c r="BG11"/>
  <c r="BK11"/>
  <c r="P4" i="3"/>
  <c r="C50"/>
  <c r="D123"/>
  <c r="T4"/>
  <c r="D130"/>
  <c r="C62"/>
  <c r="C53" i="1"/>
  <c r="D126"/>
  <c r="AB4" i="3"/>
  <c r="G2"/>
  <c r="C86"/>
  <c r="D144"/>
  <c r="X4"/>
  <c r="D137"/>
  <c r="C74"/>
  <c r="G4" i="1"/>
  <c r="C89"/>
  <c r="D147"/>
  <c r="C77"/>
  <c r="D140"/>
  <c r="D133"/>
  <c r="C65"/>
</calcChain>
</file>

<file path=xl/sharedStrings.xml><?xml version="1.0" encoding="utf-8"?>
<sst xmlns="http://schemas.openxmlformats.org/spreadsheetml/2006/main" count="100" uniqueCount="44">
  <si>
    <t>出勤</t>
    <rPh sb="0" eb="2">
      <t>シュッキン</t>
    </rPh>
    <phoneticPr fontId="1"/>
  </si>
  <si>
    <t>勤務時間</t>
    <rPh sb="0" eb="2">
      <t>キンム</t>
    </rPh>
    <rPh sb="2" eb="4">
      <t>ジカン</t>
    </rPh>
    <phoneticPr fontId="1"/>
  </si>
  <si>
    <t>氏名</t>
    <rPh sb="0" eb="2">
      <t>シメイ</t>
    </rPh>
    <phoneticPr fontId="1"/>
  </si>
  <si>
    <t>グラフで見える化</t>
    <rPh sb="4" eb="5">
      <t>ミ</t>
    </rPh>
    <rPh sb="7" eb="8">
      <t>カ</t>
    </rPh>
    <phoneticPr fontId="1"/>
  </si>
  <si>
    <t>この時間帯は何人出勤してる、誰が出てる？</t>
    <rPh sb="2" eb="4">
      <t>ジカン</t>
    </rPh>
    <rPh sb="4" eb="5">
      <t>タイ</t>
    </rPh>
    <rPh sb="6" eb="8">
      <t>ナンニン</t>
    </rPh>
    <rPh sb="8" eb="10">
      <t>シュッキン</t>
    </rPh>
    <rPh sb="14" eb="15">
      <t>ダレ</t>
    </rPh>
    <rPh sb="16" eb="17">
      <t>デ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</si>
  <si>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</si>
  <si>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</si>
  <si>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</si>
  <si>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</si>
  <si>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</si>
  <si>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</si>
  <si>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</si>
  <si>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</si>
  <si>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出退時間は0:00～24:00と入力</t>
    <rPh sb="0" eb="1">
      <t>デ</t>
    </rPh>
    <rPh sb="1" eb="2">
      <t>タイ</t>
    </rPh>
    <rPh sb="2" eb="4">
      <t>ジカン</t>
    </rPh>
    <rPh sb="16" eb="18">
      <t>ニュウリョク</t>
    </rPh>
    <phoneticPr fontId="1"/>
  </si>
  <si>
    <t>に日付を入力すると</t>
    <rPh sb="1" eb="3">
      <t>ヒヅケ</t>
    </rPh>
    <rPh sb="4" eb="6">
      <t>ニュウリョク</t>
    </rPh>
    <phoneticPr fontId="1"/>
  </si>
  <si>
    <t>その日の勤務シフト表が表示されます</t>
    <rPh sb="2" eb="3">
      <t>ヒ</t>
    </rPh>
    <rPh sb="4" eb="6">
      <t>キンム</t>
    </rPh>
    <rPh sb="9" eb="10">
      <t>ヒョウ</t>
    </rPh>
    <rPh sb="11" eb="13">
      <t>ヒョウジ</t>
    </rPh>
    <phoneticPr fontId="1"/>
  </si>
  <si>
    <t>※</t>
    <phoneticPr fontId="1"/>
  </si>
  <si>
    <t>人数の足りない時間帯は？</t>
    <rPh sb="0" eb="2">
      <t>ニンズウ</t>
    </rPh>
    <rPh sb="3" eb="4">
      <t>タ</t>
    </rPh>
    <rPh sb="7" eb="10">
      <t>ジカンタイ</t>
    </rPh>
    <phoneticPr fontId="1"/>
  </si>
  <si>
    <t>一週間の出勤予定表から</t>
    <rPh sb="0" eb="1">
      <t>イチ</t>
    </rPh>
    <rPh sb="1" eb="3">
      <t>シュウカン</t>
    </rPh>
    <rPh sb="4" eb="6">
      <t>シュッキン</t>
    </rPh>
    <rPh sb="6" eb="8">
      <t>ヨテイ</t>
    </rPh>
    <rPh sb="8" eb="9">
      <t>ヒョウ</t>
    </rPh>
    <phoneticPr fontId="1"/>
  </si>
  <si>
    <t>月日の入力だけでその日の勤務シフト表がビジュアル化・見える化</t>
    <rPh sb="0" eb="2">
      <t>ツキヒ</t>
    </rPh>
    <rPh sb="3" eb="5">
      <t>ニュウリョク</t>
    </rPh>
    <rPh sb="10" eb="11">
      <t>ヒ</t>
    </rPh>
    <rPh sb="12" eb="14">
      <t>キンム</t>
    </rPh>
    <rPh sb="17" eb="18">
      <t>ヒョウ</t>
    </rPh>
    <rPh sb="24" eb="25">
      <t>カ</t>
    </rPh>
    <rPh sb="26" eb="27">
      <t>ミ</t>
    </rPh>
    <rPh sb="29" eb="30">
      <t>カ</t>
    </rPh>
    <phoneticPr fontId="1"/>
  </si>
  <si>
    <t>（○/○/○と年/月/日を入力します。日曜から土曜日までの、どの月日でもかまいません）</t>
    <rPh sb="7" eb="8">
      <t>ネン</t>
    </rPh>
    <rPh sb="9" eb="10">
      <t>ガツ</t>
    </rPh>
    <rPh sb="11" eb="12">
      <t>ヒ</t>
    </rPh>
    <rPh sb="13" eb="15">
      <t>ニュウリョク</t>
    </rPh>
    <rPh sb="19" eb="21">
      <t>ニチヨウ</t>
    </rPh>
    <rPh sb="23" eb="25">
      <t>ドヨウ</t>
    </rPh>
    <rPh sb="25" eb="26">
      <t>ビ</t>
    </rPh>
    <rPh sb="32" eb="34">
      <t>ガッピ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</si>
  <si>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</si>
  <si>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</si>
  <si>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</si>
  <si>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</si>
  <si>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</si>
  <si>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</si>
  <si>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</si>
  <si>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</si>
  <si>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</si>
  <si>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</si>
  <si>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勤務1</t>
    <rPh sb="0" eb="2">
      <t>キンム</t>
    </rPh>
    <phoneticPr fontId="1"/>
  </si>
  <si>
    <t>1終了</t>
    <rPh sb="1" eb="3">
      <t>シュウリョウ</t>
    </rPh>
    <phoneticPr fontId="1"/>
  </si>
  <si>
    <t>勤務2</t>
    <rPh sb="0" eb="2">
      <t>キンム</t>
    </rPh>
    <phoneticPr fontId="1"/>
  </si>
  <si>
    <t>2終了</t>
    <rPh sb="1" eb="3">
      <t>シュウリョウ</t>
    </rPh>
    <phoneticPr fontId="1"/>
  </si>
  <si>
    <t>～</t>
    <phoneticPr fontId="1"/>
  </si>
  <si>
    <t>週間シフト表</t>
    <rPh sb="0" eb="2">
      <t>シュウカン</t>
    </rPh>
    <rPh sb="5" eb="6">
      <t>ヒョウ</t>
    </rPh>
    <phoneticPr fontId="1"/>
  </si>
  <si>
    <r>
      <rPr>
        <b/>
        <sz val="9"/>
        <color theme="1"/>
        <rFont val="ＭＳ Ｐゴシック"/>
        <family val="3"/>
        <charset val="128"/>
        <scheme val="minor"/>
      </rPr>
      <t>の</t>
    </r>
    <r>
      <rPr>
        <b/>
        <sz val="12"/>
        <color theme="1"/>
        <rFont val="ＭＳ Ｐゴシック"/>
        <family val="3"/>
        <charset val="128"/>
        <scheme val="minor"/>
      </rPr>
      <t>週のカレンダー</t>
    </r>
    <rPh sb="1" eb="2">
      <t>シュウ</t>
    </rPh>
    <phoneticPr fontId="1"/>
  </si>
  <si>
    <t>職場で、部門で使える・勤務シフト表</t>
    <rPh sb="0" eb="2">
      <t>ショクバ</t>
    </rPh>
    <rPh sb="4" eb="6">
      <t>ブモン</t>
    </rPh>
    <rPh sb="7" eb="8">
      <t>ツカ</t>
    </rPh>
    <rPh sb="11" eb="13">
      <t>キンム</t>
    </rPh>
    <rPh sb="16" eb="17">
      <t>ヒョウ</t>
    </rPh>
    <phoneticPr fontId="1"/>
  </si>
  <si>
    <t>　橙色枠の「○/○の週のカレンダー」の月/日欄に○/○to入力すると、その週と次のシートに翌週の２週間分の予定表が表示されます。</t>
    <rPh sb="1" eb="3">
      <t>ダイダイイロ</t>
    </rPh>
    <rPh sb="3" eb="4">
      <t>ワク</t>
    </rPh>
    <rPh sb="10" eb="11">
      <t>シュウ</t>
    </rPh>
    <rPh sb="19" eb="20">
      <t>ガツ</t>
    </rPh>
    <rPh sb="21" eb="22">
      <t>ニチ</t>
    </rPh>
    <rPh sb="22" eb="23">
      <t>ラン</t>
    </rPh>
    <rPh sb="29" eb="31">
      <t>ニュウリョク</t>
    </rPh>
    <rPh sb="37" eb="38">
      <t>シュウ</t>
    </rPh>
    <rPh sb="39" eb="40">
      <t>ツギ</t>
    </rPh>
    <rPh sb="45" eb="47">
      <t>ヨクシュウ</t>
    </rPh>
    <rPh sb="49" eb="51">
      <t>シュウカン</t>
    </rPh>
    <rPh sb="51" eb="52">
      <t>ブン</t>
    </rPh>
    <rPh sb="53" eb="55">
      <t>ヨテイ</t>
    </rPh>
    <rPh sb="55" eb="56">
      <t>ヒョウ</t>
    </rPh>
    <rPh sb="57" eb="59">
      <t>ヒョウジ</t>
    </rPh>
    <phoneticPr fontId="1"/>
  </si>
  <si>
    <t>　橙色枠に　氏名と時間を入力</t>
    <rPh sb="1" eb="2">
      <t>ダイダイ</t>
    </rPh>
    <rPh sb="2" eb="3">
      <t>イロ</t>
    </rPh>
    <rPh sb="3" eb="4">
      <t>ワク</t>
    </rPh>
    <rPh sb="6" eb="8">
      <t>シメイ</t>
    </rPh>
    <rPh sb="9" eb="11">
      <t>ジカン</t>
    </rPh>
    <rPh sb="12" eb="14">
      <t>ニュウリョク</t>
    </rPh>
    <phoneticPr fontId="1"/>
  </si>
  <si>
    <t>１週間の勤務シフト表（グラフ）が自動的に表示されます。</t>
    <rPh sb="1" eb="3">
      <t>シュウカン</t>
    </rPh>
    <rPh sb="4" eb="6">
      <t>キンム</t>
    </rPh>
    <rPh sb="9" eb="10">
      <t>ヒョウ</t>
    </rPh>
    <rPh sb="16" eb="19">
      <t>ジドウテキ</t>
    </rPh>
    <rPh sb="20" eb="22">
      <t>ヒョウジ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</si>
  <si>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次に勤務表のA～Eに各人の氏名、出勤時間、退勤時間を入力します。</t>
    </r>
    <r>
      <rPr>
        <sz val="11"/>
        <color theme="1"/>
        <rFont val="ＭＳ Ｐゴシック"/>
        <family val="2"/>
        <charset val="128"/>
        <scheme val="minor"/>
      </rPr>
      <t>（昼休み、中休みを一回取れるように作ってあります）</t>
    </r>
    <rPh sb="0" eb="1">
      <t>ツギ</t>
    </rPh>
    <rPh sb="2" eb="4">
      <t>キンム</t>
    </rPh>
    <rPh sb="4" eb="5">
      <t>ヒョウ</t>
    </rPh>
    <rPh sb="10" eb="12">
      <t>カクジン</t>
    </rPh>
    <rPh sb="13" eb="15">
      <t>シメイ</t>
    </rPh>
    <rPh sb="16" eb="18">
      <t>シュッキン</t>
    </rPh>
    <rPh sb="18" eb="20">
      <t>ジカン</t>
    </rPh>
    <rPh sb="21" eb="23">
      <t>タイキン</t>
    </rPh>
    <rPh sb="23" eb="25">
      <t>ジカン</t>
    </rPh>
    <rPh sb="26" eb="28">
      <t>ニュウリョク</t>
    </rPh>
    <rPh sb="33" eb="35">
      <t>ヒルヤス</t>
    </rPh>
    <rPh sb="37" eb="39">
      <t>ナカヤス</t>
    </rPh>
    <rPh sb="41" eb="43">
      <t>イッカイ</t>
    </rPh>
    <rPh sb="43" eb="44">
      <t>ト</t>
    </rPh>
    <rPh sb="49" eb="50">
      <t>ツク</t>
    </rPh>
    <phoneticPr fontId="1"/>
  </si>
  <si>
    <t>まずは、「勤務シフト表」のシートにその週のカレンダーを作ります</t>
    <rPh sb="5" eb="7">
      <t>キンム</t>
    </rPh>
    <rPh sb="10" eb="11">
      <t>ヒョウ</t>
    </rPh>
    <rPh sb="19" eb="20">
      <t>シュウ</t>
    </rPh>
    <rPh sb="27" eb="28">
      <t>ツク</t>
    </rPh>
    <phoneticPr fontId="1"/>
  </si>
</sst>
</file>

<file path=xl/styles.xml><?xml version="1.0" encoding="utf-8"?>
<styleSheet xmlns="http://schemas.openxmlformats.org/spreadsheetml/2006/main">
  <numFmts count="3">
    <numFmt numFmtId="176" formatCode="m/d\(aaa\)"/>
    <numFmt numFmtId="177" formatCode="h:mm;@"/>
    <numFmt numFmtId="178" formatCode="m/d;@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14" fontId="0" fillId="0" borderId="0" xfId="0" applyNumberForma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76" fontId="0" fillId="0" borderId="0" xfId="0" applyNumberFormat="1" applyFont="1" applyBorder="1" applyAlignment="1" applyProtection="1">
      <alignment horizontal="center" vertical="center"/>
      <protection hidden="1"/>
    </xf>
    <xf numFmtId="176" fontId="0" fillId="2" borderId="1" xfId="0" applyNumberFormat="1" applyFont="1" applyFill="1" applyBorder="1" applyAlignment="1" applyProtection="1">
      <alignment horizontal="center" vertical="center"/>
      <protection hidden="1"/>
    </xf>
    <xf numFmtId="176" fontId="10" fillId="0" borderId="0" xfId="0" applyNumberFormat="1" applyFont="1" applyBorder="1" applyAlignment="1" applyProtection="1">
      <protection hidden="1"/>
    </xf>
    <xf numFmtId="176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1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20" fontId="0" fillId="0" borderId="0" xfId="0" applyNumberFormat="1" applyBorder="1" applyProtection="1">
      <alignment vertical="center"/>
      <protection hidden="1"/>
    </xf>
    <xf numFmtId="177" fontId="0" fillId="0" borderId="1" xfId="0" applyNumberFormat="1" applyBorder="1" applyProtection="1">
      <alignment vertical="center"/>
      <protection hidden="1"/>
    </xf>
    <xf numFmtId="177" fontId="0" fillId="0" borderId="0" xfId="0" applyNumberFormat="1" applyBorder="1" applyProtection="1">
      <alignment vertical="center"/>
      <protection hidden="1"/>
    </xf>
    <xf numFmtId="177" fontId="0" fillId="0" borderId="3" xfId="0" applyNumberFormat="1" applyBorder="1" applyProtection="1">
      <alignment vertical="center"/>
      <protection hidden="1"/>
    </xf>
    <xf numFmtId="0" fontId="11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12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176" fontId="14" fillId="0" borderId="0" xfId="0" applyNumberFormat="1" applyFont="1" applyProtection="1">
      <alignment vertical="center"/>
      <protection hidden="1"/>
    </xf>
    <xf numFmtId="20" fontId="0" fillId="0" borderId="1" xfId="0" applyNumberFormat="1" applyBorder="1" applyProtection="1">
      <alignment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20" fontId="10" fillId="0" borderId="1" xfId="0" applyNumberFormat="1" applyFont="1" applyBorder="1" applyProtection="1">
      <alignment vertical="center"/>
      <protection hidden="1"/>
    </xf>
    <xf numFmtId="0" fontId="11" fillId="0" borderId="2" xfId="0" applyFont="1" applyBorder="1" applyProtection="1">
      <alignment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176" fontId="18" fillId="0" borderId="0" xfId="0" applyNumberFormat="1" applyFont="1" applyProtection="1">
      <alignment vertical="center"/>
      <protection hidden="1"/>
    </xf>
    <xf numFmtId="20" fontId="11" fillId="2" borderId="4" xfId="0" applyNumberFormat="1" applyFont="1" applyFill="1" applyBorder="1" applyProtection="1">
      <alignment vertical="center"/>
      <protection locked="0"/>
    </xf>
    <xf numFmtId="20" fontId="11" fillId="2" borderId="3" xfId="0" applyNumberFormat="1" applyFont="1" applyFill="1" applyBorder="1" applyProtection="1">
      <alignment vertical="center"/>
      <protection locked="0"/>
    </xf>
    <xf numFmtId="20" fontId="16" fillId="2" borderId="1" xfId="0" applyNumberFormat="1" applyFont="1" applyFill="1" applyBorder="1" applyProtection="1">
      <alignment vertical="center"/>
      <protection locked="0"/>
    </xf>
    <xf numFmtId="0" fontId="11" fillId="2" borderId="2" xfId="0" applyFont="1" applyFill="1" applyBorder="1" applyProtection="1">
      <alignment vertical="center"/>
      <protection locked="0"/>
    </xf>
    <xf numFmtId="20" fontId="9" fillId="2" borderId="4" xfId="0" applyNumberFormat="1" applyFont="1" applyFill="1" applyBorder="1" applyProtection="1">
      <alignment vertical="center"/>
      <protection locked="0"/>
    </xf>
    <xf numFmtId="20" fontId="9" fillId="2" borderId="3" xfId="0" applyNumberFormat="1" applyFont="1" applyFill="1" applyBorder="1" applyProtection="1">
      <alignment vertical="center"/>
      <protection locked="0"/>
    </xf>
    <xf numFmtId="20" fontId="17" fillId="2" borderId="1" xfId="0" applyNumberFormat="1" applyFont="1" applyFill="1" applyBorder="1" applyProtection="1">
      <alignment vertical="center"/>
      <protection locked="0"/>
    </xf>
    <xf numFmtId="0" fontId="19" fillId="0" borderId="0" xfId="0" applyFont="1" applyProtection="1">
      <alignment vertical="center"/>
      <protection hidden="1"/>
    </xf>
    <xf numFmtId="178" fontId="18" fillId="2" borderId="1" xfId="0" applyNumberFormat="1" applyFont="1" applyFill="1" applyBorder="1" applyProtection="1">
      <alignment vertical="center"/>
      <protection locked="0"/>
    </xf>
    <xf numFmtId="0" fontId="20" fillId="0" borderId="0" xfId="0" applyFo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1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7" xfId="0" applyNumberFormat="1" applyFont="1" applyBorder="1" applyAlignment="1" applyProtection="1">
      <alignment horizontal="center" vertical="center"/>
      <protection hidden="1"/>
    </xf>
    <xf numFmtId="176" fontId="3" fillId="0" borderId="8" xfId="0" applyNumberFormat="1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176" fontId="6" fillId="0" borderId="7" xfId="0" applyNumberFormat="1" applyFont="1" applyBorder="1" applyAlignment="1" applyProtection="1">
      <alignment horizontal="center" vertical="center"/>
      <protection hidden="1"/>
    </xf>
    <xf numFmtId="176" fontId="6" fillId="0" borderId="8" xfId="0" applyNumberFormat="1" applyFont="1" applyBorder="1" applyAlignment="1" applyProtection="1">
      <alignment horizontal="center" vertical="center"/>
      <protection hidden="1"/>
    </xf>
    <xf numFmtId="176" fontId="6" fillId="0" borderId="3" xfId="0" applyNumberFormat="1" applyFont="1" applyBorder="1" applyAlignment="1" applyProtection="1">
      <alignment horizontal="center" vertical="center"/>
      <protection hidden="1"/>
    </xf>
    <xf numFmtId="176" fontId="13" fillId="0" borderId="4" xfId="0" applyNumberFormat="1" applyFont="1" applyBorder="1" applyAlignment="1" applyProtection="1">
      <alignment horizontal="center" vertical="center"/>
      <protection hidden="1"/>
    </xf>
    <xf numFmtId="176" fontId="13" fillId="0" borderId="1" xfId="0" applyNumberFormat="1" applyFont="1" applyBorder="1" applyAlignment="1" applyProtection="1">
      <alignment horizontal="center" vertical="center"/>
      <protection hidden="1"/>
    </xf>
    <xf numFmtId="176" fontId="6" fillId="0" borderId="4" xfId="0" applyNumberFormat="1" applyFont="1" applyBorder="1" applyAlignment="1" applyProtection="1">
      <alignment horizontal="center" vertical="center"/>
      <protection hidden="1"/>
    </xf>
    <xf numFmtId="176" fontId="6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stacked"/>
        <c:ser>
          <c:idx val="0"/>
          <c:order val="0"/>
          <c:spPr>
            <a:noFill/>
          </c:spPr>
          <c:dPt>
            <c:idx val="3"/>
            <c:spPr>
              <a:noFill/>
              <a:effectLst>
                <a:outerShdw blurRad="50800" dist="50800" dir="5400000" algn="ctr" rotWithShape="0">
                  <a:schemeClr val="bg1"/>
                </a:outerShdw>
              </a:effectLst>
            </c:spPr>
          </c:dPt>
          <c:cat>
            <c:numRef>
              <c:f>勤務シフト表!$C$106:$C$110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勤務シフト表!$D$106:$D$110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勤務シフト表!$C$106:$C$110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勤務シフト表!$E$106:$E$110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noFill/>
          </c:spPr>
          <c:cat>
            <c:numRef>
              <c:f>勤務シフト表!$C$106:$C$110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勤務シフト表!$F$106:$F$110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勤務シフト表!$C$106:$C$110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勤務シフト表!$G$106:$G$110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overlap val="100"/>
        <c:axId val="42971136"/>
        <c:axId val="42972672"/>
      </c:barChart>
      <c:catAx>
        <c:axId val="42971136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42972672"/>
        <c:crosses val="autoZero"/>
        <c:auto val="1"/>
        <c:lblAlgn val="ctr"/>
        <c:lblOffset val="100"/>
      </c:catAx>
      <c:valAx>
        <c:axId val="42972672"/>
        <c:scaling>
          <c:orientation val="minMax"/>
          <c:max val="1"/>
          <c:min val="0.125"/>
        </c:scaling>
        <c:axPos val="t"/>
        <c:majorGridlines/>
        <c:numFmt formatCode="h:mm;@" sourceLinked="0"/>
        <c:tickLblPos val="nextTo"/>
        <c:crossAx val="42971136"/>
        <c:crosses val="autoZero"/>
        <c:crossBetween val="between"/>
        <c:majorUnit val="4.166700000000001E-2"/>
        <c:minorUnit val="4.0000000000000022E-2"/>
      </c:valAx>
    </c:plotArea>
    <c:plotVisOnly val="1"/>
  </c:chart>
  <c:txPr>
    <a:bodyPr/>
    <a:lstStyle/>
    <a:p>
      <a:pPr>
        <a:defRPr baseline="0"/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stacked"/>
        <c:ser>
          <c:idx val="0"/>
          <c:order val="0"/>
          <c:spPr>
            <a:noFill/>
          </c:spPr>
          <c:cat>
            <c:numRef>
              <c:f>'翌週　勤務シフト表'!$C$117:$C$121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勤務シフト表'!$D$117:$D$121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'翌週　勤務シフト表'!$C$117:$C$121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勤務シフト表'!$E$117:$E$121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noFill/>
          </c:spPr>
          <c:cat>
            <c:numRef>
              <c:f>'翌週　勤務シフト表'!$C$117:$C$121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勤務シフト表'!$F$117:$F$121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'翌週　勤務シフト表'!$C$117:$C$121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勤務シフト表'!$G$117:$G$121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overlap val="100"/>
        <c:axId val="43427712"/>
        <c:axId val="43429248"/>
      </c:barChart>
      <c:catAx>
        <c:axId val="43427712"/>
        <c:scaling>
          <c:orientation val="maxMin"/>
        </c:scaling>
        <c:axPos val="l"/>
        <c:numFmt formatCode="General" sourceLinked="1"/>
        <c:tickLblPos val="nextTo"/>
        <c:crossAx val="43429248"/>
        <c:crosses val="autoZero"/>
        <c:auto val="1"/>
        <c:lblAlgn val="ctr"/>
        <c:lblOffset val="100"/>
      </c:catAx>
      <c:valAx>
        <c:axId val="43429248"/>
        <c:scaling>
          <c:orientation val="minMax"/>
          <c:max val="1"/>
          <c:min val="0.125"/>
        </c:scaling>
        <c:axPos val="t"/>
        <c:majorGridlines/>
        <c:numFmt formatCode="h:mm" sourceLinked="1"/>
        <c:tickLblPos val="nextTo"/>
        <c:crossAx val="43427712"/>
        <c:crosses val="autoZero"/>
        <c:crossBetween val="between"/>
        <c:majorUnit val="4.166700000000001E-2"/>
        <c:minorUnit val="4.0000000000000022E-2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stacked"/>
        <c:ser>
          <c:idx val="0"/>
          <c:order val="0"/>
          <c:spPr>
            <a:noFill/>
          </c:spPr>
          <c:cat>
            <c:numRef>
              <c:f>'翌週　勤務シフト表'!$C$124:$C$128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勤務シフト表'!$D$124:$D$128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'翌週　勤務シフト表'!$C$124:$C$128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勤務シフト表'!$E$124:$E$128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noFill/>
          </c:spPr>
          <c:cat>
            <c:numRef>
              <c:f>'翌週　勤務シフト表'!$C$124:$C$128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勤務シフト表'!$F$124:$F$128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'翌週　勤務シフト表'!$C$124:$C$128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勤務シフト表'!$G$124:$G$128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overlap val="100"/>
        <c:axId val="52425472"/>
        <c:axId val="52427008"/>
      </c:barChart>
      <c:catAx>
        <c:axId val="52425472"/>
        <c:scaling>
          <c:orientation val="maxMin"/>
        </c:scaling>
        <c:axPos val="l"/>
        <c:numFmt formatCode="General" sourceLinked="1"/>
        <c:tickLblPos val="nextTo"/>
        <c:crossAx val="52427008"/>
        <c:crosses val="autoZero"/>
        <c:auto val="1"/>
        <c:lblAlgn val="ctr"/>
        <c:lblOffset val="100"/>
      </c:catAx>
      <c:valAx>
        <c:axId val="52427008"/>
        <c:scaling>
          <c:orientation val="minMax"/>
          <c:max val="1"/>
          <c:min val="0.125"/>
        </c:scaling>
        <c:axPos val="t"/>
        <c:majorGridlines/>
        <c:numFmt formatCode="h:mm" sourceLinked="1"/>
        <c:tickLblPos val="nextTo"/>
        <c:crossAx val="52425472"/>
        <c:crosses val="autoZero"/>
        <c:crossBetween val="between"/>
        <c:majorUnit val="4.166700000000001E-2"/>
        <c:minorUnit val="4.0000000000000022E-2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stacked"/>
        <c:ser>
          <c:idx val="0"/>
          <c:order val="0"/>
          <c:spPr>
            <a:noFill/>
          </c:spPr>
          <c:cat>
            <c:numRef>
              <c:f>'翌週　勤務シフト表'!$C$131:$C$135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勤務シフト表'!$D$131:$D$135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'翌週　勤務シフト表'!$C$131:$C$135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勤務シフト表'!$E$131:$E$135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noFill/>
          </c:spPr>
          <c:cat>
            <c:numRef>
              <c:f>'翌週　勤務シフト表'!$C$131:$C$135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勤務シフト表'!$F$131:$F$135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'翌週　勤務シフト表'!$C$131:$C$135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勤務シフト表'!$G$131:$G$135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overlap val="100"/>
        <c:axId val="52510080"/>
        <c:axId val="52515968"/>
      </c:barChart>
      <c:catAx>
        <c:axId val="52510080"/>
        <c:scaling>
          <c:orientation val="maxMin"/>
        </c:scaling>
        <c:axPos val="l"/>
        <c:numFmt formatCode="General" sourceLinked="1"/>
        <c:tickLblPos val="nextTo"/>
        <c:crossAx val="52515968"/>
        <c:crosses val="autoZero"/>
        <c:auto val="1"/>
        <c:lblAlgn val="ctr"/>
        <c:lblOffset val="100"/>
      </c:catAx>
      <c:valAx>
        <c:axId val="52515968"/>
        <c:scaling>
          <c:orientation val="minMax"/>
          <c:max val="1"/>
          <c:min val="0.125"/>
        </c:scaling>
        <c:axPos val="t"/>
        <c:majorGridlines/>
        <c:numFmt formatCode="h:mm" sourceLinked="1"/>
        <c:tickLblPos val="nextTo"/>
        <c:crossAx val="52510080"/>
        <c:crosses val="autoZero"/>
        <c:crossBetween val="between"/>
        <c:majorUnit val="4.166700000000001E-2"/>
        <c:minorUnit val="4.0000000000000022E-2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stacked"/>
        <c:ser>
          <c:idx val="0"/>
          <c:order val="0"/>
          <c:spPr>
            <a:noFill/>
          </c:spPr>
          <c:cat>
            <c:numRef>
              <c:f>'翌週　勤務シフト表'!$C$138:$C$142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勤務シフト表'!$D$138:$D$142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'翌週　勤務シフト表'!$C$138:$C$142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勤務シフト表'!$E$138:$E$142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noFill/>
          </c:spPr>
          <c:cat>
            <c:numRef>
              <c:f>'翌週　勤務シフト表'!$C$138:$C$142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勤務シフト表'!$F$138:$F$142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'翌週　勤務シフト表'!$C$138:$C$142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勤務シフト表'!$G$138:$G$142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overlap val="100"/>
        <c:axId val="52537600"/>
        <c:axId val="52547584"/>
      </c:barChart>
      <c:catAx>
        <c:axId val="52537600"/>
        <c:scaling>
          <c:orientation val="maxMin"/>
        </c:scaling>
        <c:axPos val="l"/>
        <c:numFmt formatCode="General" sourceLinked="1"/>
        <c:tickLblPos val="nextTo"/>
        <c:crossAx val="52547584"/>
        <c:crosses val="autoZero"/>
        <c:auto val="1"/>
        <c:lblAlgn val="ctr"/>
        <c:lblOffset val="100"/>
      </c:catAx>
      <c:valAx>
        <c:axId val="52547584"/>
        <c:scaling>
          <c:orientation val="minMax"/>
          <c:max val="1"/>
          <c:min val="0.125"/>
        </c:scaling>
        <c:axPos val="t"/>
        <c:majorGridlines/>
        <c:numFmt formatCode="h:mm" sourceLinked="1"/>
        <c:tickLblPos val="nextTo"/>
        <c:crossAx val="52537600"/>
        <c:crosses val="autoZero"/>
        <c:crossBetween val="between"/>
        <c:majorUnit val="4.166700000000001E-2"/>
        <c:minorUnit val="4.0000000000000022E-2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stacked"/>
        <c:ser>
          <c:idx val="0"/>
          <c:order val="0"/>
          <c:spPr>
            <a:noFill/>
          </c:spPr>
          <c:cat>
            <c:numRef>
              <c:f>'翌週　勤務シフト表'!$C$145:$C$149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勤務シフト表'!$D$145:$D$149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'翌週　勤務シフト表'!$C$145:$C$149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勤務シフト表'!$E$145:$E$149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noFill/>
          </c:spPr>
          <c:cat>
            <c:numRef>
              <c:f>'翌週　勤務シフト表'!$C$145:$C$149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勤務シフト表'!$F$145:$F$149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'翌週　勤務シフト表'!$C$145:$C$149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勤務シフト表'!$G$145:$G$149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overlap val="100"/>
        <c:axId val="52573312"/>
        <c:axId val="52574848"/>
      </c:barChart>
      <c:catAx>
        <c:axId val="52573312"/>
        <c:scaling>
          <c:orientation val="maxMin"/>
        </c:scaling>
        <c:axPos val="l"/>
        <c:numFmt formatCode="General" sourceLinked="1"/>
        <c:tickLblPos val="nextTo"/>
        <c:crossAx val="52574848"/>
        <c:crosses val="autoZero"/>
        <c:auto val="1"/>
        <c:lblAlgn val="ctr"/>
        <c:lblOffset val="100"/>
      </c:catAx>
      <c:valAx>
        <c:axId val="52574848"/>
        <c:scaling>
          <c:orientation val="minMax"/>
          <c:max val="1"/>
          <c:min val="0.125"/>
        </c:scaling>
        <c:axPos val="t"/>
        <c:majorGridlines/>
        <c:numFmt formatCode="h:mm" sourceLinked="1"/>
        <c:tickLblPos val="nextTo"/>
        <c:crossAx val="52573312"/>
        <c:crosses val="autoZero"/>
        <c:crossBetween val="between"/>
        <c:majorUnit val="4.166700000000001E-2"/>
        <c:minorUnit val="4.0000000000000022E-2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4.2048959566328717E-2"/>
          <c:y val="0.17620259006085778"/>
          <c:w val="0.9306370037078695"/>
          <c:h val="0.7358853220270547"/>
        </c:manualLayout>
      </c:layout>
      <c:barChart>
        <c:barDir val="bar"/>
        <c:grouping val="stacked"/>
        <c:ser>
          <c:idx val="0"/>
          <c:order val="0"/>
          <c:spPr>
            <a:noFill/>
          </c:spPr>
          <c:cat>
            <c:numRef>
              <c:f>勤務シフト表!$C$113:$C$117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勤務シフト表!$D$113:$D$117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勤務シフト表!$C$113:$C$117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勤務シフト表!$E$113:$E$117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noFill/>
          </c:spPr>
          <c:cat>
            <c:numRef>
              <c:f>勤務シフト表!$C$113:$C$117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勤務シフト表!$F$113:$F$117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勤務シフト表!$C$113:$C$117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勤務シフト表!$G$113:$G$117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overlap val="100"/>
        <c:axId val="65931520"/>
        <c:axId val="82956288"/>
      </c:barChart>
      <c:catAx>
        <c:axId val="65931520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82956288"/>
        <c:crosses val="autoZero"/>
        <c:auto val="1"/>
        <c:lblAlgn val="ctr"/>
        <c:lblOffset val="100"/>
      </c:catAx>
      <c:valAx>
        <c:axId val="82956288"/>
        <c:scaling>
          <c:orientation val="minMax"/>
          <c:max val="1"/>
          <c:min val="0.125"/>
        </c:scaling>
        <c:axPos val="t"/>
        <c:majorGridlines/>
        <c:numFmt formatCode="h:mm" sourceLinked="1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65931520"/>
        <c:crosses val="autoZero"/>
        <c:crossBetween val="between"/>
        <c:majorUnit val="4.166700000000001E-2"/>
        <c:minorUnit val="4.0000000000000022E-2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4.8430542254134637E-2"/>
          <c:y val="0.1795817458301584"/>
          <c:w val="0.92856946006769026"/>
          <c:h val="0.74156520757486022"/>
        </c:manualLayout>
      </c:layout>
      <c:barChart>
        <c:barDir val="bar"/>
        <c:grouping val="stacked"/>
        <c:ser>
          <c:idx val="0"/>
          <c:order val="0"/>
          <c:spPr>
            <a:noFill/>
          </c:spPr>
          <c:cat>
            <c:numRef>
              <c:f>勤務シフト表!$C$120:$C$124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勤務シフト表!$D$120:$D$124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勤務シフト表!$C$120:$C$124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勤務シフト表!$E$120:$E$124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noFill/>
          </c:spPr>
          <c:cat>
            <c:numRef>
              <c:f>勤務シフト表!$C$120:$C$124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勤務シフト表!$F$120:$F$124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勤務シフト表!$C$120:$C$124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勤務シフト表!$G$120:$G$124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overlap val="100"/>
        <c:axId val="42518784"/>
        <c:axId val="42520576"/>
      </c:barChart>
      <c:catAx>
        <c:axId val="42518784"/>
        <c:scaling>
          <c:orientation val="maxMin"/>
        </c:scaling>
        <c:axPos val="l"/>
        <c:numFmt formatCode="General" sourceLinked="1"/>
        <c:tickLblPos val="nextTo"/>
        <c:crossAx val="42520576"/>
        <c:crosses val="autoZero"/>
        <c:auto val="1"/>
        <c:lblAlgn val="ctr"/>
        <c:lblOffset val="100"/>
      </c:catAx>
      <c:valAx>
        <c:axId val="42520576"/>
        <c:scaling>
          <c:orientation val="minMax"/>
          <c:max val="1"/>
          <c:min val="0.125"/>
        </c:scaling>
        <c:axPos val="t"/>
        <c:majorGridlines/>
        <c:numFmt formatCode="h:mm" sourceLinked="1"/>
        <c:tickLblPos val="nextTo"/>
        <c:crossAx val="42518784"/>
        <c:crosses val="autoZero"/>
        <c:crossBetween val="between"/>
        <c:majorUnit val="4.166700000000001E-2"/>
        <c:minorUnit val="4.0000000000000022E-2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4.7844631232844888E-2"/>
          <c:y val="0.18378601774001463"/>
          <c:w val="0.92548870490856239"/>
          <c:h val="0.74566720585882662"/>
        </c:manualLayout>
      </c:layout>
      <c:barChart>
        <c:barDir val="bar"/>
        <c:grouping val="stacked"/>
        <c:ser>
          <c:idx val="0"/>
          <c:order val="0"/>
          <c:spPr>
            <a:noFill/>
          </c:spPr>
          <c:cat>
            <c:numRef>
              <c:f>勤務シフト表!$C$127:$C$131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勤務シフト表!$D$127:$D$131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勤務シフト表!$C$127:$C$131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勤務シフト表!$E$127:$E$131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noFill/>
          </c:spPr>
          <c:cat>
            <c:numRef>
              <c:f>勤務シフト表!$C$127:$C$131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勤務シフト表!$F$127:$F$131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勤務シフト表!$C$127:$C$131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勤務シフト表!$G$127:$G$131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overlap val="100"/>
        <c:axId val="42865792"/>
        <c:axId val="42867328"/>
      </c:barChart>
      <c:catAx>
        <c:axId val="42865792"/>
        <c:scaling>
          <c:orientation val="maxMin"/>
        </c:scaling>
        <c:axPos val="l"/>
        <c:numFmt formatCode="General" sourceLinked="1"/>
        <c:tickLblPos val="nextTo"/>
        <c:crossAx val="42867328"/>
        <c:crosses val="autoZero"/>
        <c:auto val="1"/>
        <c:lblAlgn val="ctr"/>
        <c:lblOffset val="100"/>
      </c:catAx>
      <c:valAx>
        <c:axId val="42867328"/>
        <c:scaling>
          <c:orientation val="minMax"/>
          <c:max val="1"/>
          <c:min val="0.125"/>
        </c:scaling>
        <c:axPos val="t"/>
        <c:majorGridlines/>
        <c:numFmt formatCode="h:mm" sourceLinked="1"/>
        <c:tickLblPos val="nextTo"/>
        <c:crossAx val="42865792"/>
        <c:crosses val="autoZero"/>
        <c:crossBetween val="between"/>
        <c:majorUnit val="4.166700000000001E-2"/>
        <c:minorUnit val="4.0000000000000022E-2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stacked"/>
        <c:ser>
          <c:idx val="0"/>
          <c:order val="0"/>
          <c:spPr>
            <a:noFill/>
          </c:spPr>
          <c:cat>
            <c:numRef>
              <c:f>勤務シフト表!$C$134:$C$138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勤務シフト表!$D$134:$D$138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勤務シフト表!$C$134:$C$138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勤務シフト表!$E$134:$E$138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noFill/>
          </c:spPr>
          <c:cat>
            <c:numRef>
              <c:f>勤務シフト表!$C$134:$C$138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勤務シフト表!$F$134:$F$138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勤務シフト表!$C$134:$C$138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勤務シフト表!$G$134:$G$138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overlap val="100"/>
        <c:axId val="42950656"/>
        <c:axId val="42952192"/>
      </c:barChart>
      <c:catAx>
        <c:axId val="42950656"/>
        <c:scaling>
          <c:orientation val="maxMin"/>
        </c:scaling>
        <c:axPos val="l"/>
        <c:numFmt formatCode="General" sourceLinked="1"/>
        <c:tickLblPos val="nextTo"/>
        <c:crossAx val="42952192"/>
        <c:crosses val="autoZero"/>
        <c:auto val="1"/>
        <c:lblAlgn val="ctr"/>
        <c:lblOffset val="100"/>
      </c:catAx>
      <c:valAx>
        <c:axId val="42952192"/>
        <c:scaling>
          <c:orientation val="minMax"/>
          <c:max val="1"/>
          <c:min val="0.125"/>
        </c:scaling>
        <c:axPos val="t"/>
        <c:majorGridlines/>
        <c:numFmt formatCode="h:mm" sourceLinked="1"/>
        <c:tickLblPos val="nextTo"/>
        <c:crossAx val="42950656"/>
        <c:crosses val="autoZero"/>
        <c:crossBetween val="between"/>
        <c:majorUnit val="4.166700000000001E-2"/>
        <c:minorUnit val="4.0000000000000022E-2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stacked"/>
        <c:ser>
          <c:idx val="0"/>
          <c:order val="0"/>
          <c:spPr>
            <a:noFill/>
          </c:spPr>
          <c:cat>
            <c:numRef>
              <c:f>勤務シフト表!$C$141:$C$145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勤務シフト表!$D$141:$D$145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勤務シフト表!$C$141:$C$145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勤務シフト表!$E$141:$E$145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noFill/>
          </c:spPr>
          <c:cat>
            <c:numRef>
              <c:f>勤務シフト表!$C$141:$C$145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勤務シフト表!$F$141:$F$145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勤務シフト表!$C$141:$C$145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勤務シフト表!$G$141:$G$145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overlap val="100"/>
        <c:axId val="43014784"/>
        <c:axId val="43016576"/>
      </c:barChart>
      <c:catAx>
        <c:axId val="43014784"/>
        <c:scaling>
          <c:orientation val="maxMin"/>
        </c:scaling>
        <c:axPos val="l"/>
        <c:numFmt formatCode="General" sourceLinked="1"/>
        <c:tickLblPos val="nextTo"/>
        <c:crossAx val="43016576"/>
        <c:crosses val="autoZero"/>
        <c:auto val="1"/>
        <c:lblAlgn val="ctr"/>
        <c:lblOffset val="100"/>
      </c:catAx>
      <c:valAx>
        <c:axId val="43016576"/>
        <c:scaling>
          <c:orientation val="minMax"/>
          <c:max val="1"/>
          <c:min val="0.125"/>
        </c:scaling>
        <c:axPos val="t"/>
        <c:majorGridlines/>
        <c:numFmt formatCode="h:mm" sourceLinked="1"/>
        <c:tickLblPos val="nextTo"/>
        <c:crossAx val="43014784"/>
        <c:crosses val="autoZero"/>
        <c:crossBetween val="between"/>
        <c:majorUnit val="4.166700000000001E-2"/>
        <c:minorUnit val="4.0000000000000022E-2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stacked"/>
        <c:ser>
          <c:idx val="0"/>
          <c:order val="0"/>
          <c:spPr>
            <a:noFill/>
          </c:spPr>
          <c:cat>
            <c:numRef>
              <c:f>勤務シフト表!$C$148:$C$152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勤務シフト表!$D$148:$D$152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勤務シフト表!$C$148:$C$152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勤務シフト表!$E$148:$E$152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noFill/>
          </c:spPr>
          <c:cat>
            <c:numRef>
              <c:f>勤務シフト表!$C$148:$C$152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勤務シフト表!$F$148:$F$152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勤務シフト表!$C$148:$C$152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勤務シフト表!$G$148:$G$152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overlap val="100"/>
        <c:axId val="43058688"/>
        <c:axId val="43060224"/>
      </c:barChart>
      <c:catAx>
        <c:axId val="43058688"/>
        <c:scaling>
          <c:orientation val="maxMin"/>
        </c:scaling>
        <c:axPos val="l"/>
        <c:numFmt formatCode="General" sourceLinked="1"/>
        <c:tickLblPos val="nextTo"/>
        <c:crossAx val="43060224"/>
        <c:crosses val="autoZero"/>
        <c:auto val="1"/>
        <c:lblAlgn val="ctr"/>
        <c:lblOffset val="100"/>
      </c:catAx>
      <c:valAx>
        <c:axId val="43060224"/>
        <c:scaling>
          <c:orientation val="minMax"/>
          <c:max val="1"/>
          <c:min val="0.125"/>
        </c:scaling>
        <c:axPos val="t"/>
        <c:majorGridlines/>
        <c:numFmt formatCode="h:mm" sourceLinked="1"/>
        <c:tickLblPos val="nextTo"/>
        <c:crossAx val="43058688"/>
        <c:crosses val="autoZero"/>
        <c:crossBetween val="between"/>
        <c:majorUnit val="4.166700000000001E-2"/>
        <c:minorUnit val="4.0000000000000022E-2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stacked"/>
        <c:ser>
          <c:idx val="0"/>
          <c:order val="0"/>
          <c:spPr>
            <a:noFill/>
          </c:spPr>
          <c:cat>
            <c:numRef>
              <c:f>'翌週　勤務シフト表'!$C$103:$C$107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勤務シフト表'!$D$103:$D$107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'翌週　勤務シフト表'!$C$103:$C$107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勤務シフト表'!$E$103:$E$107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noFill/>
          </c:spPr>
          <c:cat>
            <c:numRef>
              <c:f>'翌週　勤務シフト表'!$C$103:$C$107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勤務シフト表'!$F$103:$F$107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'翌週　勤務シフト表'!$C$103:$C$107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勤務シフト表'!$G$103:$G$107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overlap val="100"/>
        <c:axId val="43241856"/>
        <c:axId val="43243392"/>
      </c:barChart>
      <c:catAx>
        <c:axId val="43241856"/>
        <c:scaling>
          <c:orientation val="maxMin"/>
        </c:scaling>
        <c:axPos val="l"/>
        <c:numFmt formatCode="General" sourceLinked="1"/>
        <c:tickLblPos val="nextTo"/>
        <c:crossAx val="43243392"/>
        <c:crosses val="autoZero"/>
        <c:auto val="1"/>
        <c:lblAlgn val="ctr"/>
        <c:lblOffset val="100"/>
      </c:catAx>
      <c:valAx>
        <c:axId val="43243392"/>
        <c:scaling>
          <c:orientation val="minMax"/>
          <c:max val="1"/>
          <c:min val="0.125"/>
        </c:scaling>
        <c:axPos val="t"/>
        <c:majorGridlines/>
        <c:numFmt formatCode="h:mm" sourceLinked="1"/>
        <c:tickLblPos val="nextTo"/>
        <c:crossAx val="43241856"/>
        <c:crosses val="autoZero"/>
        <c:crossBetween val="between"/>
        <c:majorUnit val="4.166700000000001E-2"/>
        <c:minorUnit val="4.0000000000000022E-2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stacked"/>
        <c:ser>
          <c:idx val="0"/>
          <c:order val="0"/>
          <c:spPr>
            <a:noFill/>
          </c:spPr>
          <c:cat>
            <c:numRef>
              <c:f>'翌週　勤務シフト表'!$C$110:$C$114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勤務シフト表'!$D$110:$D$114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'翌週　勤務シフト表'!$C$110:$C$114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勤務シフト表'!$E$110:$E$114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noFill/>
          </c:spPr>
          <c:cat>
            <c:numRef>
              <c:f>'翌週　勤務シフト表'!$C$110:$C$114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勤務シフト表'!$F$110:$F$114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'翌週　勤務シフト表'!$C$110:$C$114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'翌週　勤務シフト表'!$G$110:$G$114</c:f>
              <c:numCache>
                <c:formatCode>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overlap val="100"/>
        <c:axId val="43285504"/>
        <c:axId val="43307776"/>
      </c:barChart>
      <c:catAx>
        <c:axId val="43285504"/>
        <c:scaling>
          <c:orientation val="minMax"/>
        </c:scaling>
        <c:axPos val="l"/>
        <c:numFmt formatCode="General" sourceLinked="1"/>
        <c:tickLblPos val="nextTo"/>
        <c:crossAx val="43307776"/>
        <c:crosses val="autoZero"/>
        <c:auto val="1"/>
        <c:lblAlgn val="ctr"/>
        <c:lblOffset val="100"/>
      </c:catAx>
      <c:valAx>
        <c:axId val="43307776"/>
        <c:scaling>
          <c:orientation val="minMax"/>
          <c:max val="1"/>
          <c:min val="0.125"/>
        </c:scaling>
        <c:axPos val="b"/>
        <c:majorGridlines/>
        <c:numFmt formatCode="h:mm" sourceLinked="1"/>
        <c:tickLblPos val="nextTo"/>
        <c:crossAx val="43285504"/>
        <c:crosses val="autoZero"/>
        <c:crossBetween val="between"/>
        <c:majorUnit val="4.166700000000001E-2"/>
        <c:minorUnit val="4.0000000000000022E-2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15</xdr:row>
      <xdr:rowOff>19049</xdr:rowOff>
    </xdr:from>
    <xdr:to>
      <xdr:col>30</xdr:col>
      <xdr:colOff>333374</xdr:colOff>
      <xdr:row>25</xdr:row>
      <xdr:rowOff>152400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27</xdr:row>
      <xdr:rowOff>9524</xdr:rowOff>
    </xdr:from>
    <xdr:to>
      <xdr:col>31</xdr:col>
      <xdr:colOff>9525</xdr:colOff>
      <xdr:row>37</xdr:row>
      <xdr:rowOff>152399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600076</xdr:colOff>
      <xdr:row>39</xdr:row>
      <xdr:rowOff>9525</xdr:rowOff>
    </xdr:from>
    <xdr:to>
      <xdr:col>31</xdr:col>
      <xdr:colOff>0</xdr:colOff>
      <xdr:row>50</xdr:row>
      <xdr:rowOff>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50</xdr:row>
      <xdr:rowOff>152401</xdr:rowOff>
    </xdr:from>
    <xdr:to>
      <xdr:col>30</xdr:col>
      <xdr:colOff>323850</xdr:colOff>
      <xdr:row>61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600075</xdr:colOff>
      <xdr:row>63</xdr:row>
      <xdr:rowOff>9525</xdr:rowOff>
    </xdr:from>
    <xdr:to>
      <xdr:col>30</xdr:col>
      <xdr:colOff>323849</xdr:colOff>
      <xdr:row>74</xdr:row>
      <xdr:rowOff>19050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75</xdr:row>
      <xdr:rowOff>9525</xdr:rowOff>
    </xdr:from>
    <xdr:to>
      <xdr:col>31</xdr:col>
      <xdr:colOff>9525</xdr:colOff>
      <xdr:row>86</xdr:row>
      <xdr:rowOff>19050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9525</xdr:colOff>
      <xdr:row>87</xdr:row>
      <xdr:rowOff>9525</xdr:rowOff>
    </xdr:from>
    <xdr:to>
      <xdr:col>31</xdr:col>
      <xdr:colOff>0</xdr:colOff>
      <xdr:row>98</xdr:row>
      <xdr:rowOff>28575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12</xdr:row>
      <xdr:rowOff>19050</xdr:rowOff>
    </xdr:from>
    <xdr:to>
      <xdr:col>31</xdr:col>
      <xdr:colOff>0</xdr:colOff>
      <xdr:row>22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9524</xdr:colOff>
      <xdr:row>24</xdr:row>
      <xdr:rowOff>0</xdr:rowOff>
    </xdr:from>
    <xdr:to>
      <xdr:col>30</xdr:col>
      <xdr:colOff>323849</xdr:colOff>
      <xdr:row>34</xdr:row>
      <xdr:rowOff>161925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9524</xdr:colOff>
      <xdr:row>36</xdr:row>
      <xdr:rowOff>9525</xdr:rowOff>
    </xdr:from>
    <xdr:to>
      <xdr:col>30</xdr:col>
      <xdr:colOff>333375</xdr:colOff>
      <xdr:row>47</xdr:row>
      <xdr:rowOff>19050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590549</xdr:colOff>
      <xdr:row>48</xdr:row>
      <xdr:rowOff>0</xdr:rowOff>
    </xdr:from>
    <xdr:to>
      <xdr:col>30</xdr:col>
      <xdr:colOff>323850</xdr:colOff>
      <xdr:row>59</xdr:row>
      <xdr:rowOff>19050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590549</xdr:colOff>
      <xdr:row>60</xdr:row>
      <xdr:rowOff>9525</xdr:rowOff>
    </xdr:from>
    <xdr:to>
      <xdr:col>30</xdr:col>
      <xdr:colOff>333374</xdr:colOff>
      <xdr:row>71</xdr:row>
      <xdr:rowOff>19050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9524</xdr:colOff>
      <xdr:row>72</xdr:row>
      <xdr:rowOff>9525</xdr:rowOff>
    </xdr:from>
    <xdr:to>
      <xdr:col>30</xdr:col>
      <xdr:colOff>342899</xdr:colOff>
      <xdr:row>83</xdr:row>
      <xdr:rowOff>9525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590549</xdr:colOff>
      <xdr:row>84</xdr:row>
      <xdr:rowOff>0</xdr:rowOff>
    </xdr:from>
    <xdr:to>
      <xdr:col>30</xdr:col>
      <xdr:colOff>333374</xdr:colOff>
      <xdr:row>95</xdr:row>
      <xdr:rowOff>9525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F40"/>
  <sheetViews>
    <sheetView showGridLines="0" showRowColHeaders="0" tabSelected="1" workbookViewId="0">
      <selection activeCell="H6" sqref="H6"/>
    </sheetView>
  </sheetViews>
  <sheetFormatPr defaultRowHeight="13.5"/>
  <cols>
    <col min="1" max="1" width="9" style="1"/>
    <col min="2" max="2" width="5.625" style="1" customWidth="1"/>
    <col min="3" max="3" width="4.75" style="1" customWidth="1"/>
    <col min="4" max="16384" width="9" style="1"/>
  </cols>
  <sheetData>
    <row r="2" spans="2:6" ht="21">
      <c r="B2" s="22" t="s">
        <v>3</v>
      </c>
      <c r="F2" s="23" t="s">
        <v>38</v>
      </c>
    </row>
    <row r="3" spans="2:6" ht="17.25">
      <c r="B3" s="23"/>
    </row>
    <row r="4" spans="2:6">
      <c r="B4" s="1" t="s">
        <v>4</v>
      </c>
    </row>
    <row r="5" spans="2:6">
      <c r="B5" s="1" t="s">
        <v>17</v>
      </c>
    </row>
    <row r="6" spans="2:6">
      <c r="B6" s="1" t="s">
        <v>18</v>
      </c>
    </row>
    <row r="7" spans="2:6">
      <c r="B7" s="1" t="s">
        <v>19</v>
      </c>
    </row>
    <row r="11" spans="2:6">
      <c r="B11" s="24" t="s">
        <v>43</v>
      </c>
    </row>
    <row r="12" spans="2:6">
      <c r="B12" s="6"/>
      <c r="C12" s="1" t="s">
        <v>39</v>
      </c>
    </row>
    <row r="13" spans="2:6">
      <c r="B13" s="1" t="s">
        <v>20</v>
      </c>
    </row>
    <row r="15" spans="2:6">
      <c r="B15" s="47" t="s">
        <v>42</v>
      </c>
    </row>
    <row r="17" spans="2:5">
      <c r="B17" s="10" t="s">
        <v>16</v>
      </c>
      <c r="C17" s="6"/>
      <c r="D17" s="7" t="s">
        <v>40</v>
      </c>
    </row>
    <row r="18" spans="2:5">
      <c r="B18" s="10" t="s">
        <v>16</v>
      </c>
      <c r="C18" s="19" t="s">
        <v>13</v>
      </c>
    </row>
    <row r="20" spans="2:5">
      <c r="B20" s="24" t="s">
        <v>41</v>
      </c>
    </row>
    <row r="21" spans="2:5">
      <c r="B21" s="15"/>
      <c r="D21" s="15"/>
      <c r="E21" s="15"/>
    </row>
    <row r="22" spans="2:5">
      <c r="B22" s="10"/>
      <c r="D22" s="15"/>
      <c r="E22" s="15"/>
    </row>
    <row r="23" spans="2:5">
      <c r="B23" s="15"/>
      <c r="C23" s="15"/>
      <c r="D23" s="15"/>
      <c r="E23" s="15"/>
    </row>
    <row r="24" spans="2:5">
      <c r="B24" s="15"/>
      <c r="C24" s="15"/>
      <c r="D24" s="15"/>
      <c r="E24" s="15"/>
    </row>
    <row r="25" spans="2:5">
      <c r="B25" s="15"/>
      <c r="C25" s="15"/>
      <c r="D25" s="15"/>
      <c r="E25" s="15"/>
    </row>
    <row r="27" spans="2:5">
      <c r="B27" s="20"/>
      <c r="C27" s="20"/>
      <c r="D27" s="20"/>
      <c r="E27" s="20"/>
    </row>
    <row r="28" spans="2:5">
      <c r="B28" s="4"/>
      <c r="C28" s="4"/>
      <c r="D28" s="4"/>
      <c r="E28" s="4"/>
    </row>
    <row r="29" spans="2:5">
      <c r="B29" s="15"/>
      <c r="C29" s="15"/>
      <c r="D29" s="15"/>
      <c r="E29" s="15"/>
    </row>
    <row r="30" spans="2:5">
      <c r="B30" s="13"/>
      <c r="C30" s="13"/>
      <c r="D30" s="13"/>
      <c r="E30" s="13"/>
    </row>
    <row r="31" spans="2:5">
      <c r="B31" s="13"/>
      <c r="C31" s="13"/>
      <c r="D31" s="13"/>
      <c r="E31" s="13"/>
    </row>
    <row r="32" spans="2:5">
      <c r="B32" s="13"/>
      <c r="C32" s="13"/>
      <c r="D32" s="13"/>
      <c r="E32" s="13"/>
    </row>
    <row r="33" spans="2:5">
      <c r="B33" s="13"/>
      <c r="C33" s="13"/>
      <c r="D33" s="13"/>
      <c r="E33" s="13"/>
    </row>
    <row r="34" spans="2:5">
      <c r="B34" s="13"/>
      <c r="C34" s="13"/>
      <c r="D34" s="13"/>
      <c r="E34" s="13"/>
    </row>
    <row r="35" spans="2:5">
      <c r="B35" s="13"/>
      <c r="C35" s="13"/>
      <c r="D35" s="13"/>
      <c r="E35" s="13"/>
    </row>
    <row r="36" spans="2:5">
      <c r="B36" s="13"/>
      <c r="C36" s="13"/>
      <c r="D36" s="13"/>
      <c r="E36" s="13"/>
    </row>
    <row r="37" spans="2:5">
      <c r="B37" s="13"/>
      <c r="C37" s="13"/>
      <c r="D37" s="13"/>
      <c r="E37" s="13"/>
    </row>
    <row r="39" spans="2:5">
      <c r="C39" s="6"/>
      <c r="D39" s="21" t="s">
        <v>14</v>
      </c>
    </row>
    <row r="40" spans="2:5">
      <c r="D40" s="21" t="s">
        <v>15</v>
      </c>
    </row>
  </sheetData>
  <sheetProtection sheet="1" objects="1" scenarios="1"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BK152"/>
  <sheetViews>
    <sheetView showGridLines="0" showRowColHeaders="0" workbookViewId="0">
      <selection activeCell="C3" sqref="C3"/>
    </sheetView>
  </sheetViews>
  <sheetFormatPr defaultRowHeight="13.5"/>
  <cols>
    <col min="1" max="1" width="1.125" style="1" customWidth="1"/>
    <col min="2" max="2" width="2" style="1" customWidth="1"/>
    <col min="3" max="3" width="8" style="1" customWidth="1"/>
    <col min="4" max="31" width="4.5" style="1" customWidth="1"/>
    <col min="32" max="32" width="2.75" style="1" customWidth="1"/>
    <col min="33" max="33" width="2" style="1" customWidth="1"/>
    <col min="34" max="44" width="6.375" style="1" customWidth="1"/>
    <col min="45" max="45" width="3.5" style="1" customWidth="1"/>
    <col min="46" max="59" width="5.375" style="1" customWidth="1"/>
    <col min="60" max="60" width="1.25" style="1" customWidth="1"/>
    <col min="61" max="63" width="6.75" style="1" customWidth="1"/>
    <col min="64" max="16384" width="9" style="1"/>
  </cols>
  <sheetData>
    <row r="1" spans="2:63" ht="4.5" customHeight="1"/>
    <row r="2" spans="2:63" ht="18.75">
      <c r="C2" s="46">
        <v>41506</v>
      </c>
      <c r="D2" s="36" t="s">
        <v>37</v>
      </c>
      <c r="E2" s="2"/>
      <c r="F2" s="2"/>
      <c r="O2" s="45">
        <f>WEEKDAY(C2)</f>
        <v>3</v>
      </c>
      <c r="AV2" s="3"/>
    </row>
    <row r="3" spans="2:63">
      <c r="E3" s="4"/>
      <c r="F3" s="4"/>
      <c r="G3" s="4"/>
      <c r="I3" s="4"/>
      <c r="J3" s="4"/>
      <c r="K3" s="4"/>
      <c r="M3" s="4"/>
      <c r="N3" s="4"/>
      <c r="O3" s="4"/>
      <c r="Q3" s="4"/>
      <c r="R3" s="4"/>
      <c r="S3" s="4"/>
      <c r="U3" s="4"/>
      <c r="V3" s="4"/>
      <c r="W3" s="4"/>
      <c r="Y3" s="4"/>
      <c r="Z3" s="4"/>
      <c r="AA3" s="4"/>
      <c r="AC3" s="4"/>
      <c r="AD3" s="4"/>
      <c r="AE3" s="4"/>
      <c r="AF3" s="4"/>
      <c r="AG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63">
      <c r="D4" s="57">
        <f>D7</f>
        <v>41504</v>
      </c>
      <c r="E4" s="57"/>
      <c r="F4" s="34" t="s">
        <v>35</v>
      </c>
      <c r="G4" s="57">
        <f>AB7</f>
        <v>41510</v>
      </c>
      <c r="H4" s="57"/>
      <c r="I4" s="35" t="s">
        <v>36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2:63"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2:63" hidden="1">
      <c r="D6" s="4">
        <v>1</v>
      </c>
      <c r="E6" s="4"/>
      <c r="F6" s="4"/>
      <c r="G6" s="4"/>
      <c r="H6" s="4">
        <v>2</v>
      </c>
      <c r="I6" s="4"/>
      <c r="J6" s="4"/>
      <c r="K6" s="4"/>
      <c r="L6" s="4">
        <v>3</v>
      </c>
      <c r="M6" s="4"/>
      <c r="N6" s="4"/>
      <c r="O6" s="4"/>
      <c r="P6" s="4">
        <v>4</v>
      </c>
      <c r="Q6" s="4"/>
      <c r="R6" s="4"/>
      <c r="S6" s="4"/>
      <c r="T6" s="4">
        <v>5</v>
      </c>
      <c r="U6" s="4"/>
      <c r="V6" s="4"/>
      <c r="W6" s="4"/>
      <c r="X6" s="4">
        <v>6</v>
      </c>
      <c r="Y6" s="4"/>
      <c r="Z6" s="4"/>
      <c r="AA6" s="4"/>
      <c r="AB6" s="4">
        <v>7</v>
      </c>
      <c r="AC6" s="4"/>
      <c r="AD6" s="4"/>
      <c r="AE6" s="4"/>
      <c r="AF6" s="4"/>
      <c r="AG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2:63">
      <c r="B7" s="55"/>
      <c r="C7" s="56"/>
      <c r="D7" s="50">
        <f>IF($O$2=D6,$C$2,H7-1)</f>
        <v>41504</v>
      </c>
      <c r="E7" s="51"/>
      <c r="F7" s="51"/>
      <c r="G7" s="52"/>
      <c r="H7" s="53">
        <f>IF($O$2=H6,$C$2,IF(H6&lt;$O$2,L7-1,D7+1))</f>
        <v>41505</v>
      </c>
      <c r="I7" s="54"/>
      <c r="J7" s="54"/>
      <c r="K7" s="54"/>
      <c r="L7" s="53">
        <f>IF($O$2=L6,$C$2,IF(L6&lt;$O$2,P7-1,H7+1))</f>
        <v>41506</v>
      </c>
      <c r="M7" s="54"/>
      <c r="N7" s="54"/>
      <c r="O7" s="54"/>
      <c r="P7" s="53">
        <f>IF($O$2=P6,$C$2,IF(P6&lt;$O$2,T7-1,L7+1))</f>
        <v>41507</v>
      </c>
      <c r="Q7" s="54"/>
      <c r="R7" s="54"/>
      <c r="S7" s="54"/>
      <c r="T7" s="53">
        <f>IF($O$2=T6,$C$2,IF(T6&lt;$O$2,X7-1,P7+1))</f>
        <v>41508</v>
      </c>
      <c r="U7" s="54"/>
      <c r="V7" s="54"/>
      <c r="W7" s="54"/>
      <c r="X7" s="53">
        <f>IF($O$2=X6,$C$2,IF(X6&lt;$O$2,AB7-1,T7+1))</f>
        <v>41509</v>
      </c>
      <c r="Y7" s="54"/>
      <c r="Z7" s="54"/>
      <c r="AA7" s="54"/>
      <c r="AB7" s="58">
        <f>IF($O$2=AB6,$C$2,X7+1)</f>
        <v>41510</v>
      </c>
      <c r="AC7" s="59"/>
      <c r="AD7" s="59"/>
      <c r="AE7" s="60"/>
      <c r="AF7" s="5"/>
      <c r="AG7" s="5"/>
      <c r="AI7" s="7"/>
      <c r="AJ7" s="5"/>
      <c r="AK7" s="5"/>
      <c r="AL7" s="5"/>
      <c r="AM7" s="5"/>
      <c r="AN7" s="5"/>
      <c r="AO7" s="5"/>
      <c r="AP7" s="5"/>
      <c r="AQ7" s="5"/>
      <c r="AR7" s="8"/>
    </row>
    <row r="8" spans="2:63">
      <c r="B8" s="48" t="s">
        <v>2</v>
      </c>
      <c r="C8" s="49"/>
      <c r="D8" s="27" t="s">
        <v>31</v>
      </c>
      <c r="E8" s="28" t="s">
        <v>32</v>
      </c>
      <c r="F8" s="28" t="s">
        <v>33</v>
      </c>
      <c r="G8" s="29" t="s">
        <v>34</v>
      </c>
      <c r="H8" s="27" t="s">
        <v>31</v>
      </c>
      <c r="I8" s="28" t="s">
        <v>32</v>
      </c>
      <c r="J8" s="28" t="s">
        <v>33</v>
      </c>
      <c r="K8" s="29" t="s">
        <v>34</v>
      </c>
      <c r="L8" s="27" t="s">
        <v>31</v>
      </c>
      <c r="M8" s="28" t="s">
        <v>32</v>
      </c>
      <c r="N8" s="28" t="s">
        <v>33</v>
      </c>
      <c r="O8" s="29" t="s">
        <v>34</v>
      </c>
      <c r="P8" s="27" t="s">
        <v>31</v>
      </c>
      <c r="Q8" s="28" t="s">
        <v>32</v>
      </c>
      <c r="R8" s="28" t="s">
        <v>33</v>
      </c>
      <c r="S8" s="29" t="s">
        <v>34</v>
      </c>
      <c r="T8" s="27" t="s">
        <v>31</v>
      </c>
      <c r="U8" s="28" t="s">
        <v>32</v>
      </c>
      <c r="V8" s="28" t="s">
        <v>33</v>
      </c>
      <c r="W8" s="29" t="s">
        <v>34</v>
      </c>
      <c r="X8" s="27" t="s">
        <v>31</v>
      </c>
      <c r="Y8" s="28" t="s">
        <v>32</v>
      </c>
      <c r="Z8" s="28" t="s">
        <v>33</v>
      </c>
      <c r="AA8" s="29" t="s">
        <v>34</v>
      </c>
      <c r="AB8" s="27" t="s">
        <v>31</v>
      </c>
      <c r="AC8" s="28" t="s">
        <v>32</v>
      </c>
      <c r="AD8" s="28" t="s">
        <v>33</v>
      </c>
      <c r="AE8" s="28" t="s">
        <v>34</v>
      </c>
      <c r="AF8" s="4"/>
      <c r="AG8" s="10"/>
      <c r="AI8" s="4"/>
      <c r="AJ8" s="4"/>
      <c r="AK8" s="4"/>
      <c r="AL8" s="4"/>
      <c r="AM8" s="4"/>
      <c r="AN8" s="4"/>
      <c r="AO8" s="4"/>
      <c r="AP8" s="4"/>
      <c r="AQ8" s="4"/>
      <c r="AR8" s="4"/>
      <c r="AT8" s="11" t="s">
        <v>11</v>
      </c>
      <c r="AU8" s="12"/>
      <c r="AV8" s="11" t="s">
        <v>5</v>
      </c>
      <c r="AW8" s="12"/>
      <c r="AX8" s="12" t="s">
        <v>6</v>
      </c>
      <c r="AY8" s="12"/>
      <c r="AZ8" s="12" t="s">
        <v>7</v>
      </c>
      <c r="BA8" s="12"/>
      <c r="BB8" s="12" t="s">
        <v>8</v>
      </c>
      <c r="BC8" s="12"/>
      <c r="BD8" s="12" t="s">
        <v>9</v>
      </c>
      <c r="BE8" s="12"/>
      <c r="BF8" s="12" t="s">
        <v>10</v>
      </c>
      <c r="BG8" s="12"/>
      <c r="BH8" s="13"/>
      <c r="BI8" s="12" t="s">
        <v>12</v>
      </c>
      <c r="BJ8" s="9" t="s">
        <v>0</v>
      </c>
      <c r="BK8" s="14" t="s">
        <v>1</v>
      </c>
    </row>
    <row r="9" spans="2:63">
      <c r="B9" s="33" t="s">
        <v>21</v>
      </c>
      <c r="C9" s="41"/>
      <c r="D9" s="42"/>
      <c r="E9" s="43"/>
      <c r="F9" s="43"/>
      <c r="G9" s="44"/>
      <c r="H9" s="42"/>
      <c r="I9" s="43"/>
      <c r="J9" s="43"/>
      <c r="K9" s="44"/>
      <c r="L9" s="42"/>
      <c r="M9" s="43"/>
      <c r="N9" s="43"/>
      <c r="O9" s="44"/>
      <c r="P9" s="42"/>
      <c r="Q9" s="43"/>
      <c r="R9" s="43"/>
      <c r="S9" s="44"/>
      <c r="T9" s="42"/>
      <c r="U9" s="43"/>
      <c r="V9" s="43"/>
      <c r="W9" s="44"/>
      <c r="X9" s="42"/>
      <c r="Y9" s="43"/>
      <c r="Z9" s="43"/>
      <c r="AA9" s="44"/>
      <c r="AB9" s="42"/>
      <c r="AC9" s="43"/>
      <c r="AD9" s="43"/>
      <c r="AE9" s="44"/>
      <c r="AF9" s="15"/>
      <c r="AG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T9" s="16" t="str">
        <f>IF($D$15=$D$7,D9,"")</f>
        <v/>
      </c>
      <c r="AU9" s="16" t="str">
        <f>IF($D$15=$D$7,G9,"")</f>
        <v/>
      </c>
      <c r="AV9" s="16" t="str">
        <f>IF($D$15=$H$7,H9,"")</f>
        <v/>
      </c>
      <c r="AW9" s="16" t="str">
        <f>IF($D$15=$H$7,K9,"")</f>
        <v/>
      </c>
      <c r="AX9" s="16" t="str">
        <f>IF($D$15=$L$7,L9,"")</f>
        <v/>
      </c>
      <c r="AY9" s="16" t="str">
        <f>IF($D$15=$L$7,O9,"")</f>
        <v/>
      </c>
      <c r="AZ9" s="16" t="str">
        <f>IF($D$15=$P$7,P9,"")</f>
        <v/>
      </c>
      <c r="BA9" s="16" t="str">
        <f>IF($D$15=$P$7,S9,"")</f>
        <v/>
      </c>
      <c r="BB9" s="16" t="str">
        <f>IF($D$15=$T$7,T9,"")</f>
        <v/>
      </c>
      <c r="BC9" s="16" t="str">
        <f>IF($D$15=$T$7,W9,"")</f>
        <v/>
      </c>
      <c r="BD9" s="16" t="str">
        <f>IF($D$15=$X$7,X9,"")</f>
        <v/>
      </c>
      <c r="BE9" s="16" t="str">
        <f>IF($D$15=$X$7,AA9,"")</f>
        <v/>
      </c>
      <c r="BF9" s="16" t="str">
        <f>IF($D$15=$AB$7,AB9,"")</f>
        <v/>
      </c>
      <c r="BG9" s="16" t="str">
        <f>IF($D$15=$AB$7,AE9,"")</f>
        <v/>
      </c>
      <c r="BH9" s="17"/>
      <c r="BI9" s="12">
        <f>C9</f>
        <v>0</v>
      </c>
      <c r="BJ9" s="18">
        <f>SUM(AT9,AV9,AX9,AZ9,BB9,BD9,BF9)</f>
        <v>0</v>
      </c>
      <c r="BK9" s="16">
        <f>SUM(AU9,AW9,AY9,BA9,BC9,BE9,BG9)</f>
        <v>0</v>
      </c>
    </row>
    <row r="10" spans="2:63">
      <c r="B10" s="30" t="s">
        <v>22</v>
      </c>
      <c r="C10" s="41"/>
      <c r="D10" s="42"/>
      <c r="E10" s="43"/>
      <c r="F10" s="43"/>
      <c r="G10" s="44"/>
      <c r="H10" s="42"/>
      <c r="I10" s="43"/>
      <c r="J10" s="43"/>
      <c r="K10" s="44"/>
      <c r="L10" s="42"/>
      <c r="M10" s="43"/>
      <c r="N10" s="43"/>
      <c r="O10" s="44"/>
      <c r="P10" s="42"/>
      <c r="Q10" s="43"/>
      <c r="R10" s="43"/>
      <c r="S10" s="44"/>
      <c r="T10" s="42"/>
      <c r="U10" s="43"/>
      <c r="V10" s="43"/>
      <c r="W10" s="44"/>
      <c r="X10" s="42"/>
      <c r="Y10" s="43"/>
      <c r="Z10" s="43"/>
      <c r="AA10" s="44"/>
      <c r="AB10" s="42"/>
      <c r="AC10" s="43"/>
      <c r="AD10" s="43"/>
      <c r="AE10" s="44"/>
      <c r="AF10" s="15"/>
      <c r="AG10" s="10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T10" s="16" t="str">
        <f>IF($D$15=$D$7,D10,"")</f>
        <v/>
      </c>
      <c r="AU10" s="16" t="str">
        <f>IF($D$15=$D$7,G10,"")</f>
        <v/>
      </c>
      <c r="AV10" s="16" t="str">
        <f>IF($D$15=$H$7,H10,"")</f>
        <v/>
      </c>
      <c r="AW10" s="16" t="str">
        <f>IF($D$15=$H$7,K10,"")</f>
        <v/>
      </c>
      <c r="AX10" s="16" t="str">
        <f>IF($D$15=$L$7,L10,"")</f>
        <v/>
      </c>
      <c r="AY10" s="16" t="str">
        <f>IF($D$15=$L$7,O10,"")</f>
        <v/>
      </c>
      <c r="AZ10" s="16" t="str">
        <f>IF($D$15=$P$7,P10,"")</f>
        <v/>
      </c>
      <c r="BA10" s="16" t="str">
        <f>IF($D$15=$P$7,S10,"")</f>
        <v/>
      </c>
      <c r="BB10" s="16" t="str">
        <f>IF($D$15=$T$7,T10,"")</f>
        <v/>
      </c>
      <c r="BC10" s="16" t="str">
        <f>IF($D$15=$T$7,W10,"")</f>
        <v/>
      </c>
      <c r="BD10" s="16" t="str">
        <f>IF($D$15=$X$7,X10,"")</f>
        <v/>
      </c>
      <c r="BE10" s="16" t="str">
        <f>IF($D$15=$X$7,AA10,"")</f>
        <v/>
      </c>
      <c r="BF10" s="16" t="str">
        <f>IF($D$15=$AB$7,AB10,"")</f>
        <v/>
      </c>
      <c r="BG10" s="16" t="str">
        <f>IF($D$15=$AB$7,AE10,"")</f>
        <v/>
      </c>
      <c r="BH10" s="17"/>
      <c r="BI10" s="12">
        <f>C10</f>
        <v>0</v>
      </c>
      <c r="BJ10" s="18">
        <f t="shared" ref="BJ10:BJ13" si="0">SUM(AT10,AV10,AX10,AZ10,BB10,BD10,BF10)</f>
        <v>0</v>
      </c>
      <c r="BK10" s="16">
        <f t="shared" ref="BK10:BK13" si="1">SUM(AU10,AW10,AY10,BA10,BC10,BE10,BG10)</f>
        <v>0</v>
      </c>
    </row>
    <row r="11" spans="2:63">
      <c r="B11" s="30" t="s">
        <v>23</v>
      </c>
      <c r="C11" s="41"/>
      <c r="D11" s="42"/>
      <c r="E11" s="43"/>
      <c r="F11" s="43"/>
      <c r="G11" s="44"/>
      <c r="H11" s="42"/>
      <c r="I11" s="43"/>
      <c r="J11" s="43"/>
      <c r="K11" s="44"/>
      <c r="L11" s="42"/>
      <c r="M11" s="43"/>
      <c r="N11" s="43"/>
      <c r="O11" s="44"/>
      <c r="P11" s="42"/>
      <c r="Q11" s="43"/>
      <c r="R11" s="43"/>
      <c r="S11" s="44"/>
      <c r="T11" s="42"/>
      <c r="U11" s="43"/>
      <c r="V11" s="43"/>
      <c r="W11" s="44"/>
      <c r="X11" s="42"/>
      <c r="Y11" s="43"/>
      <c r="Z11" s="43"/>
      <c r="AA11" s="44"/>
      <c r="AB11" s="42"/>
      <c r="AC11" s="43"/>
      <c r="AD11" s="43"/>
      <c r="AE11" s="44"/>
      <c r="AF11" s="15"/>
      <c r="AG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T11" s="16" t="str">
        <f>IF($D$15=$D$7,D11,"")</f>
        <v/>
      </c>
      <c r="AU11" s="16" t="str">
        <f>IF($D$15=$D$7,G11,"")</f>
        <v/>
      </c>
      <c r="AV11" s="16" t="str">
        <f>IF($D$15=$H$7,H11,"")</f>
        <v/>
      </c>
      <c r="AW11" s="16" t="str">
        <f>IF($D$15=$H$7,K11,"")</f>
        <v/>
      </c>
      <c r="AX11" s="16" t="str">
        <f>IF($D$15=$L$7,L11,"")</f>
        <v/>
      </c>
      <c r="AY11" s="16" t="str">
        <f>IF($D$15=$L$7,O11,"")</f>
        <v/>
      </c>
      <c r="AZ11" s="16" t="str">
        <f>IF($D$15=$P$7,P11,"")</f>
        <v/>
      </c>
      <c r="BA11" s="16" t="str">
        <f>IF($D$15=$P$7,S11,"")</f>
        <v/>
      </c>
      <c r="BB11" s="16" t="str">
        <f>IF($D$15=$T$7,T11,"")</f>
        <v/>
      </c>
      <c r="BC11" s="16" t="str">
        <f>IF($D$15=$T$7,W11,"")</f>
        <v/>
      </c>
      <c r="BD11" s="16" t="str">
        <f>IF($D$15=$X$7,X11,"")</f>
        <v/>
      </c>
      <c r="BE11" s="16" t="str">
        <f>IF($D$15=$X$7,AA11,"")</f>
        <v/>
      </c>
      <c r="BF11" s="16" t="str">
        <f>IF($D$15=$AB$7,AB11,"")</f>
        <v/>
      </c>
      <c r="BG11" s="16" t="str">
        <f>IF($D$15=$AB$7,AE11,"")</f>
        <v/>
      </c>
      <c r="BH11" s="17"/>
      <c r="BI11" s="12">
        <f>C11</f>
        <v>0</v>
      </c>
      <c r="BJ11" s="18">
        <f t="shared" si="0"/>
        <v>0</v>
      </c>
      <c r="BK11" s="16">
        <f t="shared" si="1"/>
        <v>0</v>
      </c>
    </row>
    <row r="12" spans="2:63">
      <c r="B12" s="30" t="s">
        <v>24</v>
      </c>
      <c r="C12" s="41"/>
      <c r="D12" s="42"/>
      <c r="E12" s="43"/>
      <c r="F12" s="43"/>
      <c r="G12" s="44"/>
      <c r="H12" s="42"/>
      <c r="I12" s="43"/>
      <c r="J12" s="43"/>
      <c r="K12" s="44"/>
      <c r="L12" s="42"/>
      <c r="M12" s="43"/>
      <c r="N12" s="43"/>
      <c r="O12" s="44"/>
      <c r="P12" s="42"/>
      <c r="Q12" s="43"/>
      <c r="R12" s="43"/>
      <c r="S12" s="44"/>
      <c r="T12" s="42"/>
      <c r="U12" s="43"/>
      <c r="V12" s="43"/>
      <c r="W12" s="44"/>
      <c r="X12" s="42"/>
      <c r="Y12" s="43"/>
      <c r="Z12" s="43"/>
      <c r="AA12" s="44"/>
      <c r="AB12" s="42"/>
      <c r="AC12" s="43"/>
      <c r="AD12" s="43"/>
      <c r="AE12" s="44"/>
      <c r="AF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T12" s="16" t="str">
        <f>IF($D$15=$D$7,D12,"")</f>
        <v/>
      </c>
      <c r="AU12" s="16" t="str">
        <f>IF($D$15=$D$7,G12,"")</f>
        <v/>
      </c>
      <c r="AV12" s="16" t="str">
        <f>IF($D$15=$H$7,H12,"")</f>
        <v/>
      </c>
      <c r="AW12" s="16" t="str">
        <f>IF($D$15=$H$7,K12,"")</f>
        <v/>
      </c>
      <c r="AX12" s="16" t="str">
        <f>IF($D$15=$L$7,L12,"")</f>
        <v/>
      </c>
      <c r="AY12" s="16" t="str">
        <f>IF($D$15=$L$7,O12,"")</f>
        <v/>
      </c>
      <c r="AZ12" s="16" t="str">
        <f>IF($D$15=$P$7,P12,"")</f>
        <v/>
      </c>
      <c r="BA12" s="16" t="str">
        <f>IF($D$15=$P$7,S12,"")</f>
        <v/>
      </c>
      <c r="BB12" s="16" t="str">
        <f>IF($D$15=$T$7,T12,"")</f>
        <v/>
      </c>
      <c r="BC12" s="16" t="str">
        <f>IF($D$15=$T$7,W12,"")</f>
        <v/>
      </c>
      <c r="BD12" s="16" t="str">
        <f>IF($D$15=$X$7,X12,"")</f>
        <v/>
      </c>
      <c r="BE12" s="16" t="str">
        <f>IF($D$15=$X$7,AA12,"")</f>
        <v/>
      </c>
      <c r="BF12" s="16" t="str">
        <f>IF($D$15=$AB$7,AB12,"")</f>
        <v/>
      </c>
      <c r="BG12" s="16" t="str">
        <f>IF($D$15=$AB$7,AE12,"")</f>
        <v/>
      </c>
      <c r="BH12" s="17"/>
      <c r="BI12" s="12">
        <f>C12</f>
        <v>0</v>
      </c>
      <c r="BJ12" s="18">
        <f t="shared" si="0"/>
        <v>0</v>
      </c>
      <c r="BK12" s="16">
        <f t="shared" si="1"/>
        <v>0</v>
      </c>
    </row>
    <row r="13" spans="2:63">
      <c r="B13" s="30" t="s">
        <v>25</v>
      </c>
      <c r="C13" s="41"/>
      <c r="D13" s="42"/>
      <c r="E13" s="43"/>
      <c r="F13" s="43"/>
      <c r="G13" s="44"/>
      <c r="H13" s="42"/>
      <c r="I13" s="43"/>
      <c r="J13" s="43"/>
      <c r="K13" s="44"/>
      <c r="L13" s="42"/>
      <c r="M13" s="43"/>
      <c r="N13" s="43"/>
      <c r="O13" s="44"/>
      <c r="P13" s="42"/>
      <c r="Q13" s="43"/>
      <c r="R13" s="43"/>
      <c r="S13" s="44"/>
      <c r="T13" s="42"/>
      <c r="U13" s="43"/>
      <c r="V13" s="43"/>
      <c r="W13" s="44"/>
      <c r="X13" s="42"/>
      <c r="Y13" s="43"/>
      <c r="Z13" s="43"/>
      <c r="AA13" s="44"/>
      <c r="AB13" s="42"/>
      <c r="AC13" s="43"/>
      <c r="AD13" s="43"/>
      <c r="AE13" s="44"/>
      <c r="AF13" s="15"/>
      <c r="AG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T13" s="16" t="str">
        <f>IF($D$15=$D$7,D13,"")</f>
        <v/>
      </c>
      <c r="AU13" s="16" t="str">
        <f>IF($D$15=$D$7,G13,"")</f>
        <v/>
      </c>
      <c r="AV13" s="16" t="str">
        <f>IF($D$15=$H$7,H13,"")</f>
        <v/>
      </c>
      <c r="AW13" s="16" t="str">
        <f>IF($D$15=$H$7,K13,"")</f>
        <v/>
      </c>
      <c r="AX13" s="16" t="str">
        <f>IF($D$15=$L$7,L13,"")</f>
        <v/>
      </c>
      <c r="AY13" s="16" t="str">
        <f>IF($D$15=$L$7,O13,"")</f>
        <v/>
      </c>
      <c r="AZ13" s="16" t="str">
        <f>IF($D$15=$P$7,P13,"")</f>
        <v/>
      </c>
      <c r="BA13" s="16" t="str">
        <f>IF($D$15=$P$7,S13,"")</f>
        <v/>
      </c>
      <c r="BB13" s="16" t="str">
        <f>IF($D$15=$T$7,T13,"")</f>
        <v/>
      </c>
      <c r="BC13" s="16" t="str">
        <f>IF($D$15=$T$7,W13,"")</f>
        <v/>
      </c>
      <c r="BD13" s="16" t="str">
        <f>IF($D$15=$X$7,X13,"")</f>
        <v/>
      </c>
      <c r="BE13" s="16" t="str">
        <f>IF($D$15=$X$7,AA13,"")</f>
        <v/>
      </c>
      <c r="BF13" s="16" t="str">
        <f>IF($D$15=$AB$7,AB13,"")</f>
        <v/>
      </c>
      <c r="BG13" s="16" t="str">
        <f>IF($D$15=$AB$7,AE13,"")</f>
        <v/>
      </c>
      <c r="BH13" s="17"/>
      <c r="BI13" s="12">
        <f>C13</f>
        <v>0</v>
      </c>
      <c r="BJ13" s="18">
        <f t="shared" si="0"/>
        <v>0</v>
      </c>
      <c r="BK13" s="16">
        <f t="shared" si="1"/>
        <v>0</v>
      </c>
    </row>
    <row r="14" spans="2:63" ht="12.75" customHeight="1"/>
    <row r="15" spans="2:63" ht="12.75" customHeight="1"/>
    <row r="16" spans="2:63" ht="12.75" customHeight="1">
      <c r="C16" s="24"/>
    </row>
    <row r="17" spans="3:3" ht="12.75" customHeight="1">
      <c r="C17" s="37">
        <f>D7</f>
        <v>41504</v>
      </c>
    </row>
    <row r="18" spans="3:3" ht="12.75" customHeight="1"/>
    <row r="19" spans="3:3" ht="12.75" customHeight="1"/>
    <row r="20" spans="3:3" ht="12.75" customHeight="1"/>
    <row r="21" spans="3:3" ht="12.75" customHeight="1"/>
    <row r="22" spans="3:3" ht="12.75" customHeight="1"/>
    <row r="23" spans="3:3" ht="12.75" customHeight="1"/>
    <row r="24" spans="3:3" ht="12.75" customHeight="1"/>
    <row r="25" spans="3:3" ht="12.75" customHeight="1"/>
    <row r="26" spans="3:3" ht="12.75" customHeight="1"/>
    <row r="27" spans="3:3" ht="12.75" customHeight="1"/>
    <row r="28" spans="3:3" ht="12.75" customHeight="1">
      <c r="C28" s="24"/>
    </row>
    <row r="29" spans="3:3" ht="12.75" customHeight="1">
      <c r="C29" s="37">
        <f>H7</f>
        <v>41505</v>
      </c>
    </row>
    <row r="30" spans="3:3" ht="12.75" customHeight="1"/>
    <row r="31" spans="3:3" ht="12.75" customHeight="1"/>
    <row r="32" spans="3:3" ht="12.75" customHeight="1"/>
    <row r="33" spans="3:3" ht="12.75" customHeight="1"/>
    <row r="34" spans="3:3" ht="12.75" customHeight="1"/>
    <row r="35" spans="3:3" ht="12.75" customHeight="1"/>
    <row r="36" spans="3:3" ht="12.75" customHeight="1"/>
    <row r="37" spans="3:3" ht="12.75" customHeight="1"/>
    <row r="38" spans="3:3" ht="12.75" customHeight="1"/>
    <row r="39" spans="3:3" ht="12.75" customHeight="1"/>
    <row r="40" spans="3:3" ht="12.75" customHeight="1">
      <c r="C40" s="24"/>
    </row>
    <row r="41" spans="3:3" ht="12.75" customHeight="1">
      <c r="C41" s="37">
        <f>L7</f>
        <v>41506</v>
      </c>
    </row>
    <row r="42" spans="3:3" ht="12.75" customHeight="1"/>
    <row r="43" spans="3:3" ht="12.75" customHeight="1"/>
    <row r="44" spans="3:3" ht="12.75" customHeight="1"/>
    <row r="45" spans="3:3" ht="12.75" customHeight="1"/>
    <row r="46" spans="3:3" ht="12.75" customHeight="1"/>
    <row r="47" spans="3:3" ht="12.75" customHeight="1"/>
    <row r="48" spans="3:3" ht="12.75" customHeight="1"/>
    <row r="49" spans="3:3" ht="12.75" customHeight="1"/>
    <row r="50" spans="3:3" ht="12.75" customHeight="1"/>
    <row r="51" spans="3:3" ht="12.75" customHeight="1"/>
    <row r="52" spans="3:3" ht="12.75" customHeight="1"/>
    <row r="53" spans="3:3" ht="12.75" customHeight="1">
      <c r="C53" s="37">
        <f>P7</f>
        <v>41507</v>
      </c>
    </row>
    <row r="54" spans="3:3" ht="12.75" customHeight="1"/>
    <row r="55" spans="3:3" ht="12.75" customHeight="1"/>
    <row r="56" spans="3:3" ht="12.75" customHeight="1">
      <c r="C56" s="24"/>
    </row>
    <row r="57" spans="3:3" ht="12.75" customHeight="1"/>
    <row r="58" spans="3:3" ht="12.75" customHeight="1"/>
    <row r="59" spans="3:3" ht="12.75" customHeight="1"/>
    <row r="60" spans="3:3" ht="12.75" customHeight="1"/>
    <row r="61" spans="3:3" ht="12.75" customHeight="1"/>
    <row r="62" spans="3:3" ht="12.75" customHeight="1"/>
    <row r="63" spans="3:3" ht="12.75" customHeight="1"/>
    <row r="64" spans="3:3" ht="12.75" customHeight="1"/>
    <row r="65" spans="3:3" ht="12.75" customHeight="1">
      <c r="C65" s="37">
        <f>T7</f>
        <v>41508</v>
      </c>
    </row>
    <row r="66" spans="3:3" ht="12.75" customHeight="1"/>
    <row r="67" spans="3:3" ht="12.75" customHeight="1"/>
    <row r="68" spans="3:3" ht="12.75" customHeight="1">
      <c r="C68" s="24"/>
    </row>
    <row r="69" spans="3:3" ht="12.75" customHeight="1"/>
    <row r="70" spans="3:3" ht="12.75" customHeight="1"/>
    <row r="71" spans="3:3" ht="12.75" customHeight="1"/>
    <row r="72" spans="3:3" ht="12.75" customHeight="1"/>
    <row r="73" spans="3:3" ht="12.75" customHeight="1"/>
    <row r="74" spans="3:3" ht="12.75" customHeight="1"/>
    <row r="75" spans="3:3" ht="12.75" customHeight="1"/>
    <row r="76" spans="3:3" ht="12.75" customHeight="1"/>
    <row r="77" spans="3:3" ht="12.75" customHeight="1">
      <c r="C77" s="37">
        <f>X7</f>
        <v>41509</v>
      </c>
    </row>
    <row r="78" spans="3:3" ht="12.75" customHeight="1"/>
    <row r="79" spans="3:3" ht="12.75" customHeight="1"/>
    <row r="80" spans="3:3" ht="12.75" customHeight="1"/>
    <row r="81" spans="3:35" ht="12.75" customHeight="1">
      <c r="C81" s="24"/>
    </row>
    <row r="82" spans="3:35" ht="12.75" customHeight="1"/>
    <row r="83" spans="3:35" ht="12.75" customHeight="1"/>
    <row r="84" spans="3:35" ht="12.75" customHeight="1"/>
    <row r="85" spans="3:35" ht="12.75" customHeight="1"/>
    <row r="86" spans="3:35" ht="12.75" customHeight="1"/>
    <row r="87" spans="3:35" ht="12.75" customHeight="1"/>
    <row r="88" spans="3:35" ht="12.75" customHeight="1"/>
    <row r="89" spans="3:35" ht="12.75" customHeight="1">
      <c r="C89" s="37">
        <f>AB7</f>
        <v>41510</v>
      </c>
    </row>
    <row r="90" spans="3:35" ht="12.75" customHeight="1"/>
    <row r="91" spans="3:35">
      <c r="AH91" s="21"/>
    </row>
    <row r="92" spans="3:35">
      <c r="AI92" s="21"/>
    </row>
    <row r="93" spans="3:35">
      <c r="C93" s="24"/>
    </row>
    <row r="105" spans="3:7">
      <c r="D105" s="25">
        <f>D7</f>
        <v>41504</v>
      </c>
    </row>
    <row r="106" spans="3:7">
      <c r="C106" s="12">
        <f>C9</f>
        <v>0</v>
      </c>
      <c r="D106" s="31">
        <f>D9</f>
        <v>0</v>
      </c>
      <c r="E106" s="31">
        <f>E9-D9</f>
        <v>0</v>
      </c>
      <c r="F106" s="31">
        <f>F9-E9</f>
        <v>0</v>
      </c>
      <c r="G106" s="31">
        <f>G9-F9</f>
        <v>0</v>
      </c>
    </row>
    <row r="107" spans="3:7">
      <c r="C107" s="12">
        <f t="shared" ref="C107:D110" si="2">C10</f>
        <v>0</v>
      </c>
      <c r="D107" s="31">
        <f t="shared" si="2"/>
        <v>0</v>
      </c>
      <c r="E107" s="31">
        <f t="shared" ref="E107:G110" si="3">E10-D10</f>
        <v>0</v>
      </c>
      <c r="F107" s="31">
        <f t="shared" si="3"/>
        <v>0</v>
      </c>
      <c r="G107" s="31">
        <f t="shared" si="3"/>
        <v>0</v>
      </c>
    </row>
    <row r="108" spans="3:7">
      <c r="C108" s="12">
        <f t="shared" si="2"/>
        <v>0</v>
      </c>
      <c r="D108" s="31">
        <f t="shared" si="2"/>
        <v>0</v>
      </c>
      <c r="E108" s="31">
        <f t="shared" si="3"/>
        <v>0</v>
      </c>
      <c r="F108" s="31">
        <f t="shared" si="3"/>
        <v>0</v>
      </c>
      <c r="G108" s="31">
        <f t="shared" si="3"/>
        <v>0</v>
      </c>
    </row>
    <row r="109" spans="3:7">
      <c r="C109" s="12">
        <f t="shared" si="2"/>
        <v>0</v>
      </c>
      <c r="D109" s="31">
        <f t="shared" si="2"/>
        <v>0</v>
      </c>
      <c r="E109" s="31">
        <f t="shared" si="3"/>
        <v>0</v>
      </c>
      <c r="F109" s="31">
        <f t="shared" si="3"/>
        <v>0</v>
      </c>
      <c r="G109" s="31">
        <f t="shared" si="3"/>
        <v>0</v>
      </c>
    </row>
    <row r="110" spans="3:7">
      <c r="C110" s="12">
        <f t="shared" si="2"/>
        <v>0</v>
      </c>
      <c r="D110" s="31">
        <f t="shared" si="2"/>
        <v>0</v>
      </c>
      <c r="E110" s="31">
        <f t="shared" si="3"/>
        <v>0</v>
      </c>
      <c r="F110" s="31">
        <f t="shared" si="3"/>
        <v>0</v>
      </c>
      <c r="G110" s="31">
        <f t="shared" si="3"/>
        <v>0</v>
      </c>
    </row>
    <row r="112" spans="3:7">
      <c r="D112" s="25">
        <f>H7</f>
        <v>41505</v>
      </c>
    </row>
    <row r="113" spans="3:7">
      <c r="C113" s="12">
        <f>C9</f>
        <v>0</v>
      </c>
      <c r="D113" s="31">
        <f>H9</f>
        <v>0</v>
      </c>
      <c r="E113" s="31">
        <f>I9-H9</f>
        <v>0</v>
      </c>
      <c r="F113" s="31">
        <f>J9-I9</f>
        <v>0</v>
      </c>
      <c r="G113" s="31">
        <f>K9-J9</f>
        <v>0</v>
      </c>
    </row>
    <row r="114" spans="3:7">
      <c r="C114" s="12">
        <f t="shared" ref="C114:C117" si="4">C10</f>
        <v>0</v>
      </c>
      <c r="D114" s="31">
        <f t="shared" ref="D114:D117" si="5">H10</f>
        <v>0</v>
      </c>
      <c r="E114" s="31">
        <f t="shared" ref="E114:E117" si="6">I10-H10</f>
        <v>0</v>
      </c>
      <c r="F114" s="31">
        <f t="shared" ref="F114:F117" si="7">J10-I10</f>
        <v>0</v>
      </c>
      <c r="G114" s="31">
        <f t="shared" ref="G114:G117" si="8">K10-J10</f>
        <v>0</v>
      </c>
    </row>
    <row r="115" spans="3:7">
      <c r="C115" s="12">
        <f t="shared" si="4"/>
        <v>0</v>
      </c>
      <c r="D115" s="31">
        <f t="shared" si="5"/>
        <v>0</v>
      </c>
      <c r="E115" s="31">
        <f t="shared" si="6"/>
        <v>0</v>
      </c>
      <c r="F115" s="31">
        <f t="shared" si="7"/>
        <v>0</v>
      </c>
      <c r="G115" s="31">
        <f t="shared" si="8"/>
        <v>0</v>
      </c>
    </row>
    <row r="116" spans="3:7">
      <c r="C116" s="12">
        <f t="shared" si="4"/>
        <v>0</v>
      </c>
      <c r="D116" s="31">
        <f t="shared" si="5"/>
        <v>0</v>
      </c>
      <c r="E116" s="31">
        <f t="shared" si="6"/>
        <v>0</v>
      </c>
      <c r="F116" s="31">
        <f t="shared" si="7"/>
        <v>0</v>
      </c>
      <c r="G116" s="31">
        <f t="shared" si="8"/>
        <v>0</v>
      </c>
    </row>
    <row r="117" spans="3:7">
      <c r="C117" s="12">
        <f t="shared" si="4"/>
        <v>0</v>
      </c>
      <c r="D117" s="31">
        <f t="shared" si="5"/>
        <v>0</v>
      </c>
      <c r="E117" s="31">
        <f t="shared" si="6"/>
        <v>0</v>
      </c>
      <c r="F117" s="31">
        <f t="shared" si="7"/>
        <v>0</v>
      </c>
      <c r="G117" s="31">
        <f t="shared" si="8"/>
        <v>0</v>
      </c>
    </row>
    <row r="119" spans="3:7">
      <c r="D119" s="25">
        <f>L7</f>
        <v>41506</v>
      </c>
    </row>
    <row r="120" spans="3:7">
      <c r="C120" s="12">
        <f>C9</f>
        <v>0</v>
      </c>
      <c r="D120" s="31">
        <f>L9</f>
        <v>0</v>
      </c>
      <c r="E120" s="31">
        <f>M9-L9</f>
        <v>0</v>
      </c>
      <c r="F120" s="31">
        <f>N9-M9</f>
        <v>0</v>
      </c>
      <c r="G120" s="31">
        <f>O9-N9</f>
        <v>0</v>
      </c>
    </row>
    <row r="121" spans="3:7">
      <c r="C121" s="12">
        <f t="shared" ref="C121:C124" si="9">C10</f>
        <v>0</v>
      </c>
      <c r="D121" s="31">
        <f t="shared" ref="D121:D124" si="10">L10</f>
        <v>0</v>
      </c>
      <c r="E121" s="31">
        <f t="shared" ref="E121:G121" si="11">M10-L10</f>
        <v>0</v>
      </c>
      <c r="F121" s="31">
        <f t="shared" si="11"/>
        <v>0</v>
      </c>
      <c r="G121" s="31">
        <f t="shared" si="11"/>
        <v>0</v>
      </c>
    </row>
    <row r="122" spans="3:7">
      <c r="C122" s="12">
        <f t="shared" si="9"/>
        <v>0</v>
      </c>
      <c r="D122" s="31">
        <f t="shared" si="10"/>
        <v>0</v>
      </c>
      <c r="E122" s="31">
        <f t="shared" ref="E122:G122" si="12">M11-L11</f>
        <v>0</v>
      </c>
      <c r="F122" s="31">
        <f t="shared" si="12"/>
        <v>0</v>
      </c>
      <c r="G122" s="31">
        <f t="shared" si="12"/>
        <v>0</v>
      </c>
    </row>
    <row r="123" spans="3:7">
      <c r="C123" s="12">
        <f t="shared" si="9"/>
        <v>0</v>
      </c>
      <c r="D123" s="31">
        <f t="shared" si="10"/>
        <v>0</v>
      </c>
      <c r="E123" s="31">
        <f t="shared" ref="E123:G123" si="13">M12-L12</f>
        <v>0</v>
      </c>
      <c r="F123" s="31">
        <f t="shared" si="13"/>
        <v>0</v>
      </c>
      <c r="G123" s="31">
        <f t="shared" si="13"/>
        <v>0</v>
      </c>
    </row>
    <row r="124" spans="3:7">
      <c r="C124" s="12">
        <f t="shared" si="9"/>
        <v>0</v>
      </c>
      <c r="D124" s="31">
        <f t="shared" si="10"/>
        <v>0</v>
      </c>
      <c r="E124" s="31">
        <f t="shared" ref="E124:G124" si="14">M13-L13</f>
        <v>0</v>
      </c>
      <c r="F124" s="31">
        <f t="shared" si="14"/>
        <v>0</v>
      </c>
      <c r="G124" s="31">
        <f t="shared" si="14"/>
        <v>0</v>
      </c>
    </row>
    <row r="126" spans="3:7">
      <c r="D126" s="25">
        <f>P7</f>
        <v>41507</v>
      </c>
    </row>
    <row r="127" spans="3:7">
      <c r="C127" s="12">
        <f>C9</f>
        <v>0</v>
      </c>
      <c r="D127" s="31">
        <f>P9</f>
        <v>0</v>
      </c>
      <c r="E127" s="31">
        <f>Q9-P9</f>
        <v>0</v>
      </c>
      <c r="F127" s="31">
        <f>R9-Q9</f>
        <v>0</v>
      </c>
      <c r="G127" s="31">
        <f>S9-R9</f>
        <v>0</v>
      </c>
    </row>
    <row r="128" spans="3:7">
      <c r="C128" s="12">
        <f t="shared" ref="C128:C131" si="15">C10</f>
        <v>0</v>
      </c>
      <c r="D128" s="31">
        <f t="shared" ref="D128:D131" si="16">P10</f>
        <v>0</v>
      </c>
      <c r="E128" s="31">
        <f t="shared" ref="E128:G128" si="17">Q10-P10</f>
        <v>0</v>
      </c>
      <c r="F128" s="31">
        <f t="shared" si="17"/>
        <v>0</v>
      </c>
      <c r="G128" s="31">
        <f t="shared" si="17"/>
        <v>0</v>
      </c>
    </row>
    <row r="129" spans="3:7">
      <c r="C129" s="12">
        <f t="shared" si="15"/>
        <v>0</v>
      </c>
      <c r="D129" s="31">
        <f t="shared" si="16"/>
        <v>0</v>
      </c>
      <c r="E129" s="31">
        <f t="shared" ref="E129:G129" si="18">Q11-P11</f>
        <v>0</v>
      </c>
      <c r="F129" s="31">
        <f t="shared" si="18"/>
        <v>0</v>
      </c>
      <c r="G129" s="31">
        <f t="shared" si="18"/>
        <v>0</v>
      </c>
    </row>
    <row r="130" spans="3:7">
      <c r="C130" s="12">
        <f t="shared" si="15"/>
        <v>0</v>
      </c>
      <c r="D130" s="31">
        <f t="shared" si="16"/>
        <v>0</v>
      </c>
      <c r="E130" s="31">
        <f t="shared" ref="E130:G130" si="19">Q12-P12</f>
        <v>0</v>
      </c>
      <c r="F130" s="31">
        <f t="shared" si="19"/>
        <v>0</v>
      </c>
      <c r="G130" s="31">
        <f t="shared" si="19"/>
        <v>0</v>
      </c>
    </row>
    <row r="131" spans="3:7">
      <c r="C131" s="12">
        <f t="shared" si="15"/>
        <v>0</v>
      </c>
      <c r="D131" s="31">
        <f t="shared" si="16"/>
        <v>0</v>
      </c>
      <c r="E131" s="31">
        <f t="shared" ref="E131:G131" si="20">Q13-P13</f>
        <v>0</v>
      </c>
      <c r="F131" s="31">
        <f t="shared" si="20"/>
        <v>0</v>
      </c>
      <c r="G131" s="31">
        <f t="shared" si="20"/>
        <v>0</v>
      </c>
    </row>
    <row r="133" spans="3:7">
      <c r="D133" s="25">
        <f>T7</f>
        <v>41508</v>
      </c>
    </row>
    <row r="134" spans="3:7">
      <c r="C134" s="12">
        <f>C9</f>
        <v>0</v>
      </c>
      <c r="D134" s="31">
        <f>T9</f>
        <v>0</v>
      </c>
      <c r="E134" s="31">
        <f>U9-T9</f>
        <v>0</v>
      </c>
      <c r="F134" s="31">
        <f>V9-U9</f>
        <v>0</v>
      </c>
      <c r="G134" s="31">
        <f>W9-V9</f>
        <v>0</v>
      </c>
    </row>
    <row r="135" spans="3:7">
      <c r="C135" s="12">
        <f t="shared" ref="C135:C138" si="21">C10</f>
        <v>0</v>
      </c>
      <c r="D135" s="31">
        <f t="shared" ref="D135:D138" si="22">T10</f>
        <v>0</v>
      </c>
      <c r="E135" s="31">
        <f t="shared" ref="E135:G135" si="23">U10-T10</f>
        <v>0</v>
      </c>
      <c r="F135" s="31">
        <f t="shared" si="23"/>
        <v>0</v>
      </c>
      <c r="G135" s="31">
        <f t="shared" si="23"/>
        <v>0</v>
      </c>
    </row>
    <row r="136" spans="3:7">
      <c r="C136" s="12">
        <f t="shared" si="21"/>
        <v>0</v>
      </c>
      <c r="D136" s="31">
        <f t="shared" si="22"/>
        <v>0</v>
      </c>
      <c r="E136" s="31">
        <f t="shared" ref="E136:G136" si="24">U11-T11</f>
        <v>0</v>
      </c>
      <c r="F136" s="31">
        <f t="shared" si="24"/>
        <v>0</v>
      </c>
      <c r="G136" s="31">
        <f t="shared" si="24"/>
        <v>0</v>
      </c>
    </row>
    <row r="137" spans="3:7">
      <c r="C137" s="12">
        <f t="shared" si="21"/>
        <v>0</v>
      </c>
      <c r="D137" s="31">
        <f t="shared" si="22"/>
        <v>0</v>
      </c>
      <c r="E137" s="31">
        <f t="shared" ref="E137:G137" si="25">U12-T12</f>
        <v>0</v>
      </c>
      <c r="F137" s="31">
        <f t="shared" si="25"/>
        <v>0</v>
      </c>
      <c r="G137" s="31">
        <f t="shared" si="25"/>
        <v>0</v>
      </c>
    </row>
    <row r="138" spans="3:7">
      <c r="C138" s="12">
        <f t="shared" si="21"/>
        <v>0</v>
      </c>
      <c r="D138" s="31">
        <f t="shared" si="22"/>
        <v>0</v>
      </c>
      <c r="E138" s="31">
        <f t="shared" ref="E138:G138" si="26">U13-T13</f>
        <v>0</v>
      </c>
      <c r="F138" s="31">
        <f t="shared" si="26"/>
        <v>0</v>
      </c>
      <c r="G138" s="31">
        <f t="shared" si="26"/>
        <v>0</v>
      </c>
    </row>
    <row r="140" spans="3:7">
      <c r="D140" s="25">
        <f>X7</f>
        <v>41509</v>
      </c>
    </row>
    <row r="141" spans="3:7">
      <c r="C141" s="12">
        <f>C9</f>
        <v>0</v>
      </c>
      <c r="D141" s="26">
        <f>X9</f>
        <v>0</v>
      </c>
      <c r="E141" s="26">
        <f>Y9-X9</f>
        <v>0</v>
      </c>
      <c r="F141" s="26">
        <f>Z9-Y9</f>
        <v>0</v>
      </c>
      <c r="G141" s="26">
        <f>AA9-Z9</f>
        <v>0</v>
      </c>
    </row>
    <row r="142" spans="3:7">
      <c r="C142" s="12">
        <f t="shared" ref="C142:C145" si="27">C10</f>
        <v>0</v>
      </c>
      <c r="D142" s="31">
        <f t="shared" ref="D142:D145" si="28">X10</f>
        <v>0</v>
      </c>
      <c r="E142" s="31">
        <f t="shared" ref="E142:G142" si="29">Y10-X10</f>
        <v>0</v>
      </c>
      <c r="F142" s="31">
        <f t="shared" si="29"/>
        <v>0</v>
      </c>
      <c r="G142" s="31">
        <f t="shared" si="29"/>
        <v>0</v>
      </c>
    </row>
    <row r="143" spans="3:7">
      <c r="C143" s="12">
        <f t="shared" si="27"/>
        <v>0</v>
      </c>
      <c r="D143" s="31">
        <f t="shared" si="28"/>
        <v>0</v>
      </c>
      <c r="E143" s="31">
        <f t="shared" ref="E143:G143" si="30">Y11-X11</f>
        <v>0</v>
      </c>
      <c r="F143" s="31">
        <f t="shared" si="30"/>
        <v>0</v>
      </c>
      <c r="G143" s="31">
        <f t="shared" si="30"/>
        <v>0</v>
      </c>
    </row>
    <row r="144" spans="3:7">
      <c r="C144" s="12">
        <f t="shared" si="27"/>
        <v>0</v>
      </c>
      <c r="D144" s="31">
        <f t="shared" si="28"/>
        <v>0</v>
      </c>
      <c r="E144" s="31">
        <f t="shared" ref="E144:G144" si="31">Y12-X12</f>
        <v>0</v>
      </c>
      <c r="F144" s="31">
        <f t="shared" si="31"/>
        <v>0</v>
      </c>
      <c r="G144" s="31">
        <f t="shared" si="31"/>
        <v>0</v>
      </c>
    </row>
    <row r="145" spans="3:7">
      <c r="C145" s="12">
        <f t="shared" si="27"/>
        <v>0</v>
      </c>
      <c r="D145" s="31">
        <f t="shared" si="28"/>
        <v>0</v>
      </c>
      <c r="E145" s="31">
        <f t="shared" ref="E145:G145" si="32">Y13-X13</f>
        <v>0</v>
      </c>
      <c r="F145" s="31">
        <f t="shared" si="32"/>
        <v>0</v>
      </c>
      <c r="G145" s="31">
        <f t="shared" si="32"/>
        <v>0</v>
      </c>
    </row>
    <row r="147" spans="3:7">
      <c r="D147" s="25">
        <f>AB7</f>
        <v>41510</v>
      </c>
    </row>
    <row r="148" spans="3:7">
      <c r="C148" s="12">
        <f>C9</f>
        <v>0</v>
      </c>
      <c r="D148" s="31">
        <f>AB9</f>
        <v>0</v>
      </c>
      <c r="E148" s="31">
        <f>AC9-AB9</f>
        <v>0</v>
      </c>
      <c r="F148" s="31">
        <f>AD9-AC9</f>
        <v>0</v>
      </c>
      <c r="G148" s="31">
        <f>AE9-AD9</f>
        <v>0</v>
      </c>
    </row>
    <row r="149" spans="3:7">
      <c r="C149" s="12">
        <f t="shared" ref="C149:C152" si="33">C10</f>
        <v>0</v>
      </c>
      <c r="D149" s="31">
        <f t="shared" ref="D149:D152" si="34">AB10</f>
        <v>0</v>
      </c>
      <c r="E149" s="31">
        <f t="shared" ref="E149:G149" si="35">AC10-AB10</f>
        <v>0</v>
      </c>
      <c r="F149" s="31">
        <f t="shared" si="35"/>
        <v>0</v>
      </c>
      <c r="G149" s="31">
        <f t="shared" si="35"/>
        <v>0</v>
      </c>
    </row>
    <row r="150" spans="3:7">
      <c r="C150" s="12">
        <f t="shared" si="33"/>
        <v>0</v>
      </c>
      <c r="D150" s="31">
        <f t="shared" si="34"/>
        <v>0</v>
      </c>
      <c r="E150" s="31">
        <f t="shared" ref="E150:G150" si="36">AC11-AB11</f>
        <v>0</v>
      </c>
      <c r="F150" s="31">
        <f t="shared" si="36"/>
        <v>0</v>
      </c>
      <c r="G150" s="31">
        <f t="shared" si="36"/>
        <v>0</v>
      </c>
    </row>
    <row r="151" spans="3:7">
      <c r="C151" s="12">
        <f t="shared" si="33"/>
        <v>0</v>
      </c>
      <c r="D151" s="31">
        <f t="shared" si="34"/>
        <v>0</v>
      </c>
      <c r="E151" s="31">
        <f t="shared" ref="E151:G151" si="37">AC12-AB12</f>
        <v>0</v>
      </c>
      <c r="F151" s="31">
        <f t="shared" si="37"/>
        <v>0</v>
      </c>
      <c r="G151" s="31">
        <f t="shared" si="37"/>
        <v>0</v>
      </c>
    </row>
    <row r="152" spans="3:7">
      <c r="C152" s="12">
        <f t="shared" si="33"/>
        <v>0</v>
      </c>
      <c r="D152" s="31">
        <f t="shared" si="34"/>
        <v>0</v>
      </c>
      <c r="E152" s="31">
        <f t="shared" ref="E152:G152" si="38">AC13-AB13</f>
        <v>0</v>
      </c>
      <c r="F152" s="31">
        <f t="shared" si="38"/>
        <v>0</v>
      </c>
      <c r="G152" s="31">
        <f t="shared" si="38"/>
        <v>0</v>
      </c>
    </row>
  </sheetData>
  <sheetProtection sheet="1" objects="1" scenarios="1"/>
  <mergeCells count="11">
    <mergeCell ref="D4:E4"/>
    <mergeCell ref="G4:H4"/>
    <mergeCell ref="AB7:AE7"/>
    <mergeCell ref="P7:S7"/>
    <mergeCell ref="T7:W7"/>
    <mergeCell ref="X7:AA7"/>
    <mergeCell ref="B8:C8"/>
    <mergeCell ref="D7:G7"/>
    <mergeCell ref="H7:K7"/>
    <mergeCell ref="L7:O7"/>
    <mergeCell ref="B7:C7"/>
  </mergeCells>
  <phoneticPr fontId="1"/>
  <pageMargins left="0.19685039370078741" right="0.19685039370078741" top="0.55118110236220474" bottom="0" header="0.31496062992125984" footer="0.31496062992125984"/>
  <pageSetup paperSize="9" scale="71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49"/>
  <sheetViews>
    <sheetView showGridLines="0" showRowColHeaders="0" workbookViewId="0">
      <selection activeCell="AF12" sqref="AF12"/>
    </sheetView>
  </sheetViews>
  <sheetFormatPr defaultRowHeight="13.5"/>
  <cols>
    <col min="1" max="1" width="1.375" style="1" customWidth="1"/>
    <col min="2" max="2" width="2.875" style="1" customWidth="1"/>
    <col min="3" max="3" width="7.75" style="1" customWidth="1"/>
    <col min="4" max="31" width="4.5" style="1" customWidth="1"/>
    <col min="32" max="16384" width="9" style="1"/>
  </cols>
  <sheetData>
    <row r="2" spans="2:31">
      <c r="D2" s="57">
        <f>D4</f>
        <v>41511</v>
      </c>
      <c r="E2" s="57"/>
      <c r="F2" s="34" t="s">
        <v>35</v>
      </c>
      <c r="G2" s="57">
        <f>AB4</f>
        <v>41517</v>
      </c>
      <c r="H2" s="57"/>
      <c r="I2" s="35" t="s">
        <v>36</v>
      </c>
    </row>
    <row r="4" spans="2:31">
      <c r="B4" s="55"/>
      <c r="C4" s="67"/>
      <c r="D4" s="50">
        <f>勤務シフト表!D7+7</f>
        <v>41511</v>
      </c>
      <c r="E4" s="51"/>
      <c r="F4" s="51"/>
      <c r="G4" s="51"/>
      <c r="H4" s="61">
        <f>勤務シフト表!H7+7</f>
        <v>41512</v>
      </c>
      <c r="I4" s="62"/>
      <c r="J4" s="62"/>
      <c r="K4" s="62"/>
      <c r="L4" s="61">
        <f>勤務シフト表!L7+7</f>
        <v>41513</v>
      </c>
      <c r="M4" s="62"/>
      <c r="N4" s="62"/>
      <c r="O4" s="62"/>
      <c r="P4" s="61">
        <f>勤務シフト表!P7+7</f>
        <v>41514</v>
      </c>
      <c r="Q4" s="62"/>
      <c r="R4" s="62"/>
      <c r="S4" s="62"/>
      <c r="T4" s="61">
        <f>勤務シフト表!T7+7</f>
        <v>41515</v>
      </c>
      <c r="U4" s="62"/>
      <c r="V4" s="62"/>
      <c r="W4" s="62"/>
      <c r="X4" s="61">
        <f>勤務シフト表!X7+7</f>
        <v>41516</v>
      </c>
      <c r="Y4" s="62"/>
      <c r="Z4" s="62"/>
      <c r="AA4" s="62"/>
      <c r="AB4" s="63">
        <f>勤務シフト表!AB7+7</f>
        <v>41517</v>
      </c>
      <c r="AC4" s="64"/>
      <c r="AD4" s="64"/>
      <c r="AE4" s="64"/>
    </row>
    <row r="5" spans="2:31">
      <c r="B5" s="65" t="s">
        <v>2</v>
      </c>
      <c r="C5" s="66"/>
      <c r="D5" s="27" t="s">
        <v>31</v>
      </c>
      <c r="E5" s="28" t="s">
        <v>32</v>
      </c>
      <c r="F5" s="28" t="s">
        <v>33</v>
      </c>
      <c r="G5" s="29" t="s">
        <v>34</v>
      </c>
      <c r="H5" s="27" t="s">
        <v>31</v>
      </c>
      <c r="I5" s="28" t="s">
        <v>32</v>
      </c>
      <c r="J5" s="28" t="s">
        <v>33</v>
      </c>
      <c r="K5" s="29" t="s">
        <v>34</v>
      </c>
      <c r="L5" s="27" t="s">
        <v>31</v>
      </c>
      <c r="M5" s="28" t="s">
        <v>32</v>
      </c>
      <c r="N5" s="28" t="s">
        <v>33</v>
      </c>
      <c r="O5" s="29" t="s">
        <v>34</v>
      </c>
      <c r="P5" s="27" t="s">
        <v>31</v>
      </c>
      <c r="Q5" s="28" t="s">
        <v>32</v>
      </c>
      <c r="R5" s="28" t="s">
        <v>33</v>
      </c>
      <c r="S5" s="29" t="s">
        <v>34</v>
      </c>
      <c r="T5" s="27" t="s">
        <v>31</v>
      </c>
      <c r="U5" s="28" t="s">
        <v>32</v>
      </c>
      <c r="V5" s="28" t="s">
        <v>33</v>
      </c>
      <c r="W5" s="29" t="s">
        <v>34</v>
      </c>
      <c r="X5" s="27" t="s">
        <v>31</v>
      </c>
      <c r="Y5" s="28" t="s">
        <v>32</v>
      </c>
      <c r="Z5" s="28" t="s">
        <v>33</v>
      </c>
      <c r="AA5" s="29" t="s">
        <v>34</v>
      </c>
      <c r="AB5" s="27" t="s">
        <v>31</v>
      </c>
      <c r="AC5" s="28" t="s">
        <v>32</v>
      </c>
      <c r="AD5" s="28" t="s">
        <v>33</v>
      </c>
      <c r="AE5" s="28" t="s">
        <v>34</v>
      </c>
    </row>
    <row r="6" spans="2:31">
      <c r="B6" s="30" t="s">
        <v>26</v>
      </c>
      <c r="C6" s="32">
        <f>勤務シフト表!C9</f>
        <v>0</v>
      </c>
      <c r="D6" s="38"/>
      <c r="E6" s="39"/>
      <c r="F6" s="39"/>
      <c r="G6" s="40"/>
      <c r="H6" s="38"/>
      <c r="I6" s="39"/>
      <c r="J6" s="39"/>
      <c r="K6" s="40"/>
      <c r="L6" s="38"/>
      <c r="M6" s="39"/>
      <c r="N6" s="39"/>
      <c r="O6" s="40"/>
      <c r="P6" s="38"/>
      <c r="Q6" s="39"/>
      <c r="R6" s="39"/>
      <c r="S6" s="40"/>
      <c r="T6" s="38"/>
      <c r="U6" s="39"/>
      <c r="V6" s="39"/>
      <c r="W6" s="40"/>
      <c r="X6" s="38"/>
      <c r="Y6" s="39"/>
      <c r="Z6" s="39"/>
      <c r="AA6" s="40"/>
      <c r="AB6" s="38"/>
      <c r="AC6" s="39"/>
      <c r="AD6" s="39"/>
      <c r="AE6" s="40"/>
    </row>
    <row r="7" spans="2:31">
      <c r="B7" s="30" t="s">
        <v>27</v>
      </c>
      <c r="C7" s="32">
        <f>勤務シフト表!C10</f>
        <v>0</v>
      </c>
      <c r="D7" s="38"/>
      <c r="E7" s="39"/>
      <c r="F7" s="39"/>
      <c r="G7" s="40"/>
      <c r="H7" s="38"/>
      <c r="I7" s="39"/>
      <c r="J7" s="39"/>
      <c r="K7" s="40"/>
      <c r="L7" s="38"/>
      <c r="M7" s="39"/>
      <c r="N7" s="39"/>
      <c r="O7" s="40"/>
      <c r="P7" s="38"/>
      <c r="Q7" s="39"/>
      <c r="R7" s="39"/>
      <c r="S7" s="40"/>
      <c r="T7" s="38"/>
      <c r="U7" s="39"/>
      <c r="V7" s="39"/>
      <c r="W7" s="40"/>
      <c r="X7" s="38"/>
      <c r="Y7" s="39"/>
      <c r="Z7" s="39"/>
      <c r="AA7" s="40"/>
      <c r="AB7" s="38"/>
      <c r="AC7" s="39"/>
      <c r="AD7" s="39"/>
      <c r="AE7" s="40"/>
    </row>
    <row r="8" spans="2:31">
      <c r="B8" s="30" t="s">
        <v>28</v>
      </c>
      <c r="C8" s="32">
        <f>勤務シフト表!C11</f>
        <v>0</v>
      </c>
      <c r="D8" s="38"/>
      <c r="E8" s="39"/>
      <c r="F8" s="39"/>
      <c r="G8" s="40"/>
      <c r="H8" s="38"/>
      <c r="I8" s="39"/>
      <c r="J8" s="39"/>
      <c r="K8" s="40"/>
      <c r="L8" s="38"/>
      <c r="M8" s="39"/>
      <c r="N8" s="39"/>
      <c r="O8" s="40"/>
      <c r="P8" s="38"/>
      <c r="Q8" s="39"/>
      <c r="R8" s="39"/>
      <c r="S8" s="40"/>
      <c r="T8" s="38"/>
      <c r="U8" s="39"/>
      <c r="V8" s="39"/>
      <c r="W8" s="40"/>
      <c r="X8" s="38"/>
      <c r="Y8" s="39"/>
      <c r="Z8" s="39"/>
      <c r="AA8" s="40"/>
      <c r="AB8" s="38"/>
      <c r="AC8" s="39"/>
      <c r="AD8" s="39"/>
      <c r="AE8" s="40"/>
    </row>
    <row r="9" spans="2:31">
      <c r="B9" s="30" t="s">
        <v>29</v>
      </c>
      <c r="C9" s="32">
        <f>勤務シフト表!C12</f>
        <v>0</v>
      </c>
      <c r="D9" s="38"/>
      <c r="E9" s="39"/>
      <c r="F9" s="39"/>
      <c r="G9" s="40"/>
      <c r="H9" s="38"/>
      <c r="I9" s="39"/>
      <c r="J9" s="39"/>
      <c r="K9" s="40"/>
      <c r="L9" s="38"/>
      <c r="M9" s="39"/>
      <c r="N9" s="39"/>
      <c r="O9" s="40"/>
      <c r="P9" s="38"/>
      <c r="Q9" s="39"/>
      <c r="R9" s="39"/>
      <c r="S9" s="40"/>
      <c r="T9" s="38"/>
      <c r="U9" s="39"/>
      <c r="V9" s="39"/>
      <c r="W9" s="40"/>
      <c r="X9" s="38"/>
      <c r="Y9" s="39"/>
      <c r="Z9" s="39"/>
      <c r="AA9" s="40"/>
      <c r="AB9" s="38"/>
      <c r="AC9" s="39"/>
      <c r="AD9" s="39"/>
      <c r="AE9" s="40"/>
    </row>
    <row r="10" spans="2:31">
      <c r="B10" s="30" t="s">
        <v>30</v>
      </c>
      <c r="C10" s="32">
        <f>勤務シフト表!C13</f>
        <v>0</v>
      </c>
      <c r="D10" s="38"/>
      <c r="E10" s="39"/>
      <c r="F10" s="39"/>
      <c r="G10" s="40"/>
      <c r="H10" s="38"/>
      <c r="I10" s="39"/>
      <c r="J10" s="39"/>
      <c r="K10" s="40"/>
      <c r="L10" s="38"/>
      <c r="M10" s="39"/>
      <c r="N10" s="39"/>
      <c r="O10" s="40"/>
      <c r="P10" s="38"/>
      <c r="Q10" s="39"/>
      <c r="R10" s="39"/>
      <c r="S10" s="40"/>
      <c r="T10" s="38"/>
      <c r="U10" s="39"/>
      <c r="V10" s="39"/>
      <c r="W10" s="40"/>
      <c r="X10" s="38"/>
      <c r="Y10" s="39"/>
      <c r="Z10" s="39"/>
      <c r="AA10" s="40"/>
      <c r="AB10" s="38"/>
      <c r="AC10" s="39"/>
      <c r="AD10" s="39"/>
      <c r="AE10" s="40"/>
    </row>
    <row r="14" spans="2:31">
      <c r="C14" s="37">
        <f>D4</f>
        <v>41511</v>
      </c>
    </row>
    <row r="26" spans="3:3">
      <c r="C26" s="37">
        <f>H4</f>
        <v>41512</v>
      </c>
    </row>
    <row r="38" spans="3:3">
      <c r="C38" s="37">
        <f>L4</f>
        <v>41513</v>
      </c>
    </row>
    <row r="50" spans="3:3">
      <c r="C50" s="37">
        <f>P4</f>
        <v>41514</v>
      </c>
    </row>
    <row r="62" spans="3:3">
      <c r="C62" s="37">
        <f>T4</f>
        <v>41515</v>
      </c>
    </row>
    <row r="74" spans="3:3">
      <c r="C74" s="37">
        <f>X4</f>
        <v>41516</v>
      </c>
    </row>
    <row r="86" spans="3:3">
      <c r="C86" s="37">
        <f>AB4</f>
        <v>41517</v>
      </c>
    </row>
    <row r="102" spans="3:7">
      <c r="D102" s="25">
        <f>D4</f>
        <v>41511</v>
      </c>
    </row>
    <row r="103" spans="3:7">
      <c r="C103" s="12">
        <f>C6</f>
        <v>0</v>
      </c>
      <c r="D103" s="31">
        <f>D6</f>
        <v>0</v>
      </c>
      <c r="E103" s="31">
        <f>E6-D6</f>
        <v>0</v>
      </c>
      <c r="F103" s="31">
        <f>F6-E6</f>
        <v>0</v>
      </c>
      <c r="G103" s="31">
        <f>G6-F6</f>
        <v>0</v>
      </c>
    </row>
    <row r="104" spans="3:7">
      <c r="C104" s="12">
        <f t="shared" ref="C104:D107" si="0">C7</f>
        <v>0</v>
      </c>
      <c r="D104" s="31">
        <f t="shared" si="0"/>
        <v>0</v>
      </c>
      <c r="E104" s="31">
        <f t="shared" ref="E104:G107" si="1">E7-D7</f>
        <v>0</v>
      </c>
      <c r="F104" s="31">
        <f t="shared" si="1"/>
        <v>0</v>
      </c>
      <c r="G104" s="31">
        <f t="shared" si="1"/>
        <v>0</v>
      </c>
    </row>
    <row r="105" spans="3:7">
      <c r="C105" s="12">
        <f t="shared" si="0"/>
        <v>0</v>
      </c>
      <c r="D105" s="31">
        <f t="shared" si="0"/>
        <v>0</v>
      </c>
      <c r="E105" s="31">
        <f t="shared" si="1"/>
        <v>0</v>
      </c>
      <c r="F105" s="31">
        <f t="shared" si="1"/>
        <v>0</v>
      </c>
      <c r="G105" s="31">
        <f t="shared" si="1"/>
        <v>0</v>
      </c>
    </row>
    <row r="106" spans="3:7">
      <c r="C106" s="12">
        <f t="shared" si="0"/>
        <v>0</v>
      </c>
      <c r="D106" s="31">
        <f t="shared" si="0"/>
        <v>0</v>
      </c>
      <c r="E106" s="31">
        <f t="shared" si="1"/>
        <v>0</v>
      </c>
      <c r="F106" s="31">
        <f t="shared" si="1"/>
        <v>0</v>
      </c>
      <c r="G106" s="31">
        <f t="shared" si="1"/>
        <v>0</v>
      </c>
    </row>
    <row r="107" spans="3:7">
      <c r="C107" s="12">
        <f t="shared" si="0"/>
        <v>0</v>
      </c>
      <c r="D107" s="31">
        <f t="shared" si="0"/>
        <v>0</v>
      </c>
      <c r="E107" s="31">
        <f t="shared" si="1"/>
        <v>0</v>
      </c>
      <c r="F107" s="31">
        <f t="shared" si="1"/>
        <v>0</v>
      </c>
      <c r="G107" s="31">
        <f t="shared" si="1"/>
        <v>0</v>
      </c>
    </row>
    <row r="109" spans="3:7">
      <c r="D109" s="25">
        <f>H4</f>
        <v>41512</v>
      </c>
    </row>
    <row r="110" spans="3:7">
      <c r="C110" s="12">
        <f>C6</f>
        <v>0</v>
      </c>
      <c r="D110" s="31">
        <f>H6</f>
        <v>0</v>
      </c>
      <c r="E110" s="31">
        <f>I6-H6</f>
        <v>0</v>
      </c>
      <c r="F110" s="31">
        <f>J6-I6</f>
        <v>0</v>
      </c>
      <c r="G110" s="31">
        <f>K6-J6</f>
        <v>0</v>
      </c>
    </row>
    <row r="111" spans="3:7">
      <c r="C111" s="12">
        <f t="shared" ref="C111:C114" si="2">C7</f>
        <v>0</v>
      </c>
      <c r="D111" s="31">
        <f t="shared" ref="D111:D114" si="3">H7</f>
        <v>0</v>
      </c>
      <c r="E111" s="31">
        <f t="shared" ref="E111:G114" si="4">I7-H7</f>
        <v>0</v>
      </c>
      <c r="F111" s="31">
        <f t="shared" si="4"/>
        <v>0</v>
      </c>
      <c r="G111" s="31">
        <f t="shared" si="4"/>
        <v>0</v>
      </c>
    </row>
    <row r="112" spans="3:7">
      <c r="C112" s="12">
        <f t="shared" si="2"/>
        <v>0</v>
      </c>
      <c r="D112" s="31">
        <f t="shared" si="3"/>
        <v>0</v>
      </c>
      <c r="E112" s="31">
        <f t="shared" si="4"/>
        <v>0</v>
      </c>
      <c r="F112" s="31">
        <f t="shared" si="4"/>
        <v>0</v>
      </c>
      <c r="G112" s="31">
        <f t="shared" si="4"/>
        <v>0</v>
      </c>
    </row>
    <row r="113" spans="3:7">
      <c r="C113" s="12">
        <f t="shared" si="2"/>
        <v>0</v>
      </c>
      <c r="D113" s="31">
        <f t="shared" si="3"/>
        <v>0</v>
      </c>
      <c r="E113" s="31">
        <f t="shared" si="4"/>
        <v>0</v>
      </c>
      <c r="F113" s="31">
        <f t="shared" si="4"/>
        <v>0</v>
      </c>
      <c r="G113" s="31">
        <f t="shared" si="4"/>
        <v>0</v>
      </c>
    </row>
    <row r="114" spans="3:7">
      <c r="C114" s="12">
        <f t="shared" si="2"/>
        <v>0</v>
      </c>
      <c r="D114" s="31">
        <f t="shared" si="3"/>
        <v>0</v>
      </c>
      <c r="E114" s="31">
        <f t="shared" si="4"/>
        <v>0</v>
      </c>
      <c r="F114" s="31">
        <f t="shared" si="4"/>
        <v>0</v>
      </c>
      <c r="G114" s="31">
        <f t="shared" si="4"/>
        <v>0</v>
      </c>
    </row>
    <row r="116" spans="3:7">
      <c r="D116" s="25">
        <f>L4</f>
        <v>41513</v>
      </c>
    </row>
    <row r="117" spans="3:7">
      <c r="C117" s="12">
        <f>C6</f>
        <v>0</v>
      </c>
      <c r="D117" s="31">
        <f>L6</f>
        <v>0</v>
      </c>
      <c r="E117" s="31">
        <f>M6-L6</f>
        <v>0</v>
      </c>
      <c r="F117" s="31">
        <f>N6-M6</f>
        <v>0</v>
      </c>
      <c r="G117" s="31">
        <f>O6-N6</f>
        <v>0</v>
      </c>
    </row>
    <row r="118" spans="3:7">
      <c r="C118" s="12">
        <f t="shared" ref="C118:C121" si="5">C7</f>
        <v>0</v>
      </c>
      <c r="D118" s="31">
        <f t="shared" ref="D118:D121" si="6">L7</f>
        <v>0</v>
      </c>
      <c r="E118" s="31">
        <f t="shared" ref="E118:G121" si="7">M7-L7</f>
        <v>0</v>
      </c>
      <c r="F118" s="31">
        <f t="shared" si="7"/>
        <v>0</v>
      </c>
      <c r="G118" s="31">
        <f t="shared" si="7"/>
        <v>0</v>
      </c>
    </row>
    <row r="119" spans="3:7">
      <c r="C119" s="12">
        <f t="shared" si="5"/>
        <v>0</v>
      </c>
      <c r="D119" s="31">
        <f t="shared" si="6"/>
        <v>0</v>
      </c>
      <c r="E119" s="31">
        <f t="shared" si="7"/>
        <v>0</v>
      </c>
      <c r="F119" s="31">
        <f t="shared" si="7"/>
        <v>0</v>
      </c>
      <c r="G119" s="31">
        <f t="shared" si="7"/>
        <v>0</v>
      </c>
    </row>
    <row r="120" spans="3:7">
      <c r="C120" s="12">
        <f t="shared" si="5"/>
        <v>0</v>
      </c>
      <c r="D120" s="31">
        <f t="shared" si="6"/>
        <v>0</v>
      </c>
      <c r="E120" s="31">
        <f t="shared" si="7"/>
        <v>0</v>
      </c>
      <c r="F120" s="31">
        <f t="shared" si="7"/>
        <v>0</v>
      </c>
      <c r="G120" s="31">
        <f t="shared" si="7"/>
        <v>0</v>
      </c>
    </row>
    <row r="121" spans="3:7">
      <c r="C121" s="12">
        <f t="shared" si="5"/>
        <v>0</v>
      </c>
      <c r="D121" s="31">
        <f t="shared" si="6"/>
        <v>0</v>
      </c>
      <c r="E121" s="31">
        <f t="shared" si="7"/>
        <v>0</v>
      </c>
      <c r="F121" s="31">
        <f t="shared" si="7"/>
        <v>0</v>
      </c>
      <c r="G121" s="31">
        <f t="shared" si="7"/>
        <v>0</v>
      </c>
    </row>
    <row r="123" spans="3:7">
      <c r="D123" s="25">
        <f>P4</f>
        <v>41514</v>
      </c>
    </row>
    <row r="124" spans="3:7">
      <c r="C124" s="12">
        <f>C6</f>
        <v>0</v>
      </c>
      <c r="D124" s="31">
        <f>P6</f>
        <v>0</v>
      </c>
      <c r="E124" s="31">
        <f>Q6-P6</f>
        <v>0</v>
      </c>
      <c r="F124" s="31">
        <f>R6-Q6</f>
        <v>0</v>
      </c>
      <c r="G124" s="31">
        <f>S6-R6</f>
        <v>0</v>
      </c>
    </row>
    <row r="125" spans="3:7">
      <c r="C125" s="12">
        <f t="shared" ref="C125:C128" si="8">C7</f>
        <v>0</v>
      </c>
      <c r="D125" s="31">
        <f t="shared" ref="D125:D128" si="9">P7</f>
        <v>0</v>
      </c>
      <c r="E125" s="31">
        <f t="shared" ref="E125:G128" si="10">Q7-P7</f>
        <v>0</v>
      </c>
      <c r="F125" s="31">
        <f t="shared" si="10"/>
        <v>0</v>
      </c>
      <c r="G125" s="31">
        <f t="shared" si="10"/>
        <v>0</v>
      </c>
    </row>
    <row r="126" spans="3:7">
      <c r="C126" s="12">
        <f t="shared" si="8"/>
        <v>0</v>
      </c>
      <c r="D126" s="31">
        <f t="shared" si="9"/>
        <v>0</v>
      </c>
      <c r="E126" s="31">
        <f t="shared" si="10"/>
        <v>0</v>
      </c>
      <c r="F126" s="31">
        <f t="shared" si="10"/>
        <v>0</v>
      </c>
      <c r="G126" s="31">
        <f t="shared" si="10"/>
        <v>0</v>
      </c>
    </row>
    <row r="127" spans="3:7">
      <c r="C127" s="12">
        <f t="shared" si="8"/>
        <v>0</v>
      </c>
      <c r="D127" s="31">
        <f t="shared" si="9"/>
        <v>0</v>
      </c>
      <c r="E127" s="31">
        <f t="shared" si="10"/>
        <v>0</v>
      </c>
      <c r="F127" s="31">
        <f t="shared" si="10"/>
        <v>0</v>
      </c>
      <c r="G127" s="31">
        <f t="shared" si="10"/>
        <v>0</v>
      </c>
    </row>
    <row r="128" spans="3:7">
      <c r="C128" s="12">
        <f t="shared" si="8"/>
        <v>0</v>
      </c>
      <c r="D128" s="31">
        <f t="shared" si="9"/>
        <v>0</v>
      </c>
      <c r="E128" s="31">
        <f t="shared" si="10"/>
        <v>0</v>
      </c>
      <c r="F128" s="31">
        <f t="shared" si="10"/>
        <v>0</v>
      </c>
      <c r="G128" s="31">
        <f t="shared" si="10"/>
        <v>0</v>
      </c>
    </row>
    <row r="130" spans="3:7">
      <c r="D130" s="25">
        <f>T4</f>
        <v>41515</v>
      </c>
    </row>
    <row r="131" spans="3:7">
      <c r="C131" s="12">
        <f>C6</f>
        <v>0</v>
      </c>
      <c r="D131" s="31">
        <f>T6</f>
        <v>0</v>
      </c>
      <c r="E131" s="31">
        <f>U6-T6</f>
        <v>0</v>
      </c>
      <c r="F131" s="31">
        <f>V6-U6</f>
        <v>0</v>
      </c>
      <c r="G131" s="31">
        <f>W6-V6</f>
        <v>0</v>
      </c>
    </row>
    <row r="132" spans="3:7">
      <c r="C132" s="12">
        <f t="shared" ref="C132:C135" si="11">C7</f>
        <v>0</v>
      </c>
      <c r="D132" s="31">
        <f t="shared" ref="D132:D135" si="12">T7</f>
        <v>0</v>
      </c>
      <c r="E132" s="31">
        <f t="shared" ref="E132:G135" si="13">U7-T7</f>
        <v>0</v>
      </c>
      <c r="F132" s="31">
        <f t="shared" si="13"/>
        <v>0</v>
      </c>
      <c r="G132" s="31">
        <f t="shared" si="13"/>
        <v>0</v>
      </c>
    </row>
    <row r="133" spans="3:7">
      <c r="C133" s="12">
        <f t="shared" si="11"/>
        <v>0</v>
      </c>
      <c r="D133" s="31">
        <f t="shared" si="12"/>
        <v>0</v>
      </c>
      <c r="E133" s="31">
        <f t="shared" si="13"/>
        <v>0</v>
      </c>
      <c r="F133" s="31">
        <f t="shared" si="13"/>
        <v>0</v>
      </c>
      <c r="G133" s="31">
        <f t="shared" si="13"/>
        <v>0</v>
      </c>
    </row>
    <row r="134" spans="3:7">
      <c r="C134" s="12">
        <f t="shared" si="11"/>
        <v>0</v>
      </c>
      <c r="D134" s="31">
        <f t="shared" si="12"/>
        <v>0</v>
      </c>
      <c r="E134" s="31">
        <f t="shared" si="13"/>
        <v>0</v>
      </c>
      <c r="F134" s="31">
        <f t="shared" si="13"/>
        <v>0</v>
      </c>
      <c r="G134" s="31">
        <f t="shared" si="13"/>
        <v>0</v>
      </c>
    </row>
    <row r="135" spans="3:7">
      <c r="C135" s="12">
        <f t="shared" si="11"/>
        <v>0</v>
      </c>
      <c r="D135" s="31">
        <f t="shared" si="12"/>
        <v>0</v>
      </c>
      <c r="E135" s="31">
        <f t="shared" si="13"/>
        <v>0</v>
      </c>
      <c r="F135" s="31">
        <f t="shared" si="13"/>
        <v>0</v>
      </c>
      <c r="G135" s="31">
        <f t="shared" si="13"/>
        <v>0</v>
      </c>
    </row>
    <row r="137" spans="3:7">
      <c r="D137" s="25">
        <f>X4</f>
        <v>41516</v>
      </c>
    </row>
    <row r="138" spans="3:7">
      <c r="C138" s="12">
        <f>C6</f>
        <v>0</v>
      </c>
      <c r="D138" s="26">
        <f>X6</f>
        <v>0</v>
      </c>
      <c r="E138" s="26">
        <f>Y6-X6</f>
        <v>0</v>
      </c>
      <c r="F138" s="26">
        <f>Z6-Y6</f>
        <v>0</v>
      </c>
      <c r="G138" s="26">
        <f>AA6-Z6</f>
        <v>0</v>
      </c>
    </row>
    <row r="139" spans="3:7">
      <c r="C139" s="12">
        <f t="shared" ref="C139:C142" si="14">C7</f>
        <v>0</v>
      </c>
      <c r="D139" s="31">
        <f t="shared" ref="D139:D142" si="15">X7</f>
        <v>0</v>
      </c>
      <c r="E139" s="31">
        <f t="shared" ref="E139:G142" si="16">Y7-X7</f>
        <v>0</v>
      </c>
      <c r="F139" s="31">
        <f t="shared" si="16"/>
        <v>0</v>
      </c>
      <c r="G139" s="31">
        <f t="shared" si="16"/>
        <v>0</v>
      </c>
    </row>
    <row r="140" spans="3:7">
      <c r="C140" s="12">
        <f t="shared" si="14"/>
        <v>0</v>
      </c>
      <c r="D140" s="31">
        <f t="shared" si="15"/>
        <v>0</v>
      </c>
      <c r="E140" s="31">
        <f t="shared" si="16"/>
        <v>0</v>
      </c>
      <c r="F140" s="31">
        <f t="shared" si="16"/>
        <v>0</v>
      </c>
      <c r="G140" s="31">
        <f t="shared" si="16"/>
        <v>0</v>
      </c>
    </row>
    <row r="141" spans="3:7">
      <c r="C141" s="12">
        <f t="shared" si="14"/>
        <v>0</v>
      </c>
      <c r="D141" s="31">
        <f t="shared" si="15"/>
        <v>0</v>
      </c>
      <c r="E141" s="31">
        <f t="shared" si="16"/>
        <v>0</v>
      </c>
      <c r="F141" s="31">
        <f t="shared" si="16"/>
        <v>0</v>
      </c>
      <c r="G141" s="31">
        <f t="shared" si="16"/>
        <v>0</v>
      </c>
    </row>
    <row r="142" spans="3:7">
      <c r="C142" s="12">
        <f t="shared" si="14"/>
        <v>0</v>
      </c>
      <c r="D142" s="31">
        <f t="shared" si="15"/>
        <v>0</v>
      </c>
      <c r="E142" s="31">
        <f t="shared" si="16"/>
        <v>0</v>
      </c>
      <c r="F142" s="31">
        <f t="shared" si="16"/>
        <v>0</v>
      </c>
      <c r="G142" s="31">
        <f t="shared" si="16"/>
        <v>0</v>
      </c>
    </row>
    <row r="144" spans="3:7">
      <c r="D144" s="25">
        <f>AB4</f>
        <v>41517</v>
      </c>
    </row>
    <row r="145" spans="3:7">
      <c r="C145" s="12">
        <f>C6</f>
        <v>0</v>
      </c>
      <c r="D145" s="31">
        <f>AB6</f>
        <v>0</v>
      </c>
      <c r="E145" s="31">
        <f>AC6-AB6</f>
        <v>0</v>
      </c>
      <c r="F145" s="31">
        <f>AD6-AC6</f>
        <v>0</v>
      </c>
      <c r="G145" s="31">
        <f>AE6-AD6</f>
        <v>0</v>
      </c>
    </row>
    <row r="146" spans="3:7">
      <c r="C146" s="12">
        <f t="shared" ref="C146:C149" si="17">C7</f>
        <v>0</v>
      </c>
      <c r="D146" s="31">
        <f t="shared" ref="D146:D149" si="18">AB7</f>
        <v>0</v>
      </c>
      <c r="E146" s="31">
        <f t="shared" ref="E146:G149" si="19">AC7-AB7</f>
        <v>0</v>
      </c>
      <c r="F146" s="31">
        <f t="shared" si="19"/>
        <v>0</v>
      </c>
      <c r="G146" s="31">
        <f t="shared" si="19"/>
        <v>0</v>
      </c>
    </row>
    <row r="147" spans="3:7">
      <c r="C147" s="12">
        <f t="shared" si="17"/>
        <v>0</v>
      </c>
      <c r="D147" s="31">
        <f t="shared" si="18"/>
        <v>0</v>
      </c>
      <c r="E147" s="31">
        <f t="shared" si="19"/>
        <v>0</v>
      </c>
      <c r="F147" s="31">
        <f t="shared" si="19"/>
        <v>0</v>
      </c>
      <c r="G147" s="31">
        <f t="shared" si="19"/>
        <v>0</v>
      </c>
    </row>
    <row r="148" spans="3:7">
      <c r="C148" s="12">
        <f t="shared" si="17"/>
        <v>0</v>
      </c>
      <c r="D148" s="31">
        <f t="shared" si="18"/>
        <v>0</v>
      </c>
      <c r="E148" s="31">
        <f t="shared" si="19"/>
        <v>0</v>
      </c>
      <c r="F148" s="31">
        <f t="shared" si="19"/>
        <v>0</v>
      </c>
      <c r="G148" s="31">
        <f t="shared" si="19"/>
        <v>0</v>
      </c>
    </row>
    <row r="149" spans="3:7">
      <c r="C149" s="12">
        <f t="shared" si="17"/>
        <v>0</v>
      </c>
      <c r="D149" s="31">
        <f t="shared" si="18"/>
        <v>0</v>
      </c>
      <c r="E149" s="31">
        <f t="shared" si="19"/>
        <v>0</v>
      </c>
      <c r="F149" s="31">
        <f t="shared" si="19"/>
        <v>0</v>
      </c>
      <c r="G149" s="31">
        <f t="shared" si="19"/>
        <v>0</v>
      </c>
    </row>
  </sheetData>
  <sheetProtection sheet="1" objects="1" scenarios="1"/>
  <mergeCells count="11">
    <mergeCell ref="B5:C5"/>
    <mergeCell ref="B4:C4"/>
    <mergeCell ref="D4:G4"/>
    <mergeCell ref="H4:K4"/>
    <mergeCell ref="L4:O4"/>
    <mergeCell ref="D2:E2"/>
    <mergeCell ref="G2:H2"/>
    <mergeCell ref="T4:W4"/>
    <mergeCell ref="X4:AA4"/>
    <mergeCell ref="AB4:AE4"/>
    <mergeCell ref="P4:S4"/>
  </mergeCells>
  <phoneticPr fontId="1"/>
  <pageMargins left="0" right="0" top="0" bottom="0" header="0.31496062992125984" footer="0.31496062992125984"/>
  <pageSetup paperSize="9" scale="7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使い方</vt:lpstr>
      <vt:lpstr>勤務シフト表</vt:lpstr>
      <vt:lpstr>翌週　勤務シフト表</vt:lpstr>
      <vt:lpstr>勤務シフト表!Print_Area</vt:lpstr>
      <vt:lpstr>'翌週　勤務シフト表'!Print_Area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kimura</cp:lastModifiedBy>
  <cp:lastPrinted>2013-08-27T11:45:37Z</cp:lastPrinted>
  <dcterms:created xsi:type="dcterms:W3CDTF">2012-11-07T11:28:40Z</dcterms:created>
  <dcterms:modified xsi:type="dcterms:W3CDTF">2013-08-27T12:13:38Z</dcterms:modified>
</cp:coreProperties>
</file>