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840" yWindow="315" windowWidth="19155" windowHeight="7770"/>
  </bookViews>
  <sheets>
    <sheet name="使い方" sheetId="3" r:id="rId1"/>
    <sheet name="勤務表" sheetId="1" r:id="rId2"/>
    <sheet name="シフト表" sheetId="2" r:id="rId3"/>
  </sheets>
  <calcPr calcId="125725"/>
</workbook>
</file>

<file path=xl/calcChain.xml><?xml version="1.0" encoding="utf-8"?>
<calcChain xmlns="http://schemas.openxmlformats.org/spreadsheetml/2006/main">
  <c r="W10" i="1"/>
  <c r="W11"/>
  <c r="W12"/>
  <c r="W13"/>
  <c r="W14"/>
  <c r="W15"/>
  <c r="W16"/>
  <c r="W17"/>
  <c r="U10"/>
  <c r="U11"/>
  <c r="U12"/>
  <c r="U13"/>
  <c r="U14"/>
  <c r="U15"/>
  <c r="U16"/>
  <c r="U17"/>
  <c r="S10"/>
  <c r="S11"/>
  <c r="S12"/>
  <c r="S13"/>
  <c r="S14"/>
  <c r="S15"/>
  <c r="S16"/>
  <c r="S17"/>
  <c r="AY17"/>
  <c r="AY16"/>
  <c r="AY15"/>
  <c r="AY14"/>
  <c r="AY13"/>
  <c r="AY12"/>
  <c r="AY11"/>
  <c r="AY10"/>
  <c r="AY9"/>
  <c r="AW17"/>
  <c r="AW16"/>
  <c r="AW15"/>
  <c r="AW14"/>
  <c r="AW13"/>
  <c r="AW12"/>
  <c r="AW11"/>
  <c r="AW10"/>
  <c r="AW9"/>
  <c r="AU17"/>
  <c r="AU16"/>
  <c r="AU15"/>
  <c r="AU14"/>
  <c r="AU13"/>
  <c r="AU12"/>
  <c r="AU11"/>
  <c r="AU10"/>
  <c r="AU9"/>
  <c r="AR17"/>
  <c r="AR16"/>
  <c r="AR15"/>
  <c r="AR14"/>
  <c r="AR13"/>
  <c r="AR12"/>
  <c r="AR11"/>
  <c r="AR10"/>
  <c r="AR9"/>
  <c r="AP17"/>
  <c r="AP16"/>
  <c r="AP15"/>
  <c r="AP14"/>
  <c r="AP13"/>
  <c r="AP12"/>
  <c r="AP11"/>
  <c r="AP10"/>
  <c r="AP9"/>
  <c r="AN17"/>
  <c r="AN16"/>
  <c r="AN15"/>
  <c r="AN14"/>
  <c r="AN13"/>
  <c r="AN12"/>
  <c r="AN11"/>
  <c r="AN10"/>
  <c r="AN9"/>
  <c r="AK17"/>
  <c r="AK16"/>
  <c r="AK15"/>
  <c r="AK14"/>
  <c r="AK13"/>
  <c r="AK12"/>
  <c r="AK11"/>
  <c r="AK10"/>
  <c r="AK9"/>
  <c r="AI17"/>
  <c r="AI16"/>
  <c r="AI15"/>
  <c r="AI14"/>
  <c r="AI13"/>
  <c r="AI12"/>
  <c r="AI11"/>
  <c r="AI10"/>
  <c r="AI9"/>
  <c r="AG17"/>
  <c r="AG16"/>
  <c r="AG15"/>
  <c r="AG14"/>
  <c r="AG13"/>
  <c r="AG12"/>
  <c r="AG11"/>
  <c r="AG10"/>
  <c r="AG9"/>
  <c r="AD17"/>
  <c r="AD16"/>
  <c r="AD15"/>
  <c r="AD14"/>
  <c r="AD13"/>
  <c r="AD12"/>
  <c r="AD11"/>
  <c r="AD10"/>
  <c r="AD9"/>
  <c r="AB17"/>
  <c r="AB16"/>
  <c r="AB15"/>
  <c r="AB14"/>
  <c r="AB13"/>
  <c r="AB12"/>
  <c r="AB11"/>
  <c r="AB10"/>
  <c r="AB9"/>
  <c r="Z17"/>
  <c r="Z16"/>
  <c r="Z15"/>
  <c r="Z14"/>
  <c r="Z13"/>
  <c r="Z12"/>
  <c r="Z11"/>
  <c r="Z10"/>
  <c r="Z9"/>
  <c r="P17"/>
  <c r="P16"/>
  <c r="P15"/>
  <c r="P14"/>
  <c r="P13"/>
  <c r="P12"/>
  <c r="P11"/>
  <c r="P10"/>
  <c r="P9"/>
  <c r="N17"/>
  <c r="N16"/>
  <c r="N15"/>
  <c r="N14"/>
  <c r="N13"/>
  <c r="N12"/>
  <c r="N11"/>
  <c r="N10"/>
  <c r="N9"/>
  <c r="L17"/>
  <c r="L16"/>
  <c r="L15"/>
  <c r="L14"/>
  <c r="L13"/>
  <c r="L12"/>
  <c r="L11"/>
  <c r="L10"/>
  <c r="L9"/>
  <c r="I17"/>
  <c r="I16"/>
  <c r="I15"/>
  <c r="I14"/>
  <c r="I13"/>
  <c r="I12"/>
  <c r="I11"/>
  <c r="I10"/>
  <c r="I9"/>
  <c r="G17"/>
  <c r="G16"/>
  <c r="G15"/>
  <c r="G14"/>
  <c r="G13"/>
  <c r="G12"/>
  <c r="G11"/>
  <c r="G10"/>
  <c r="G9"/>
  <c r="E17"/>
  <c r="E16"/>
  <c r="E15"/>
  <c r="E14"/>
  <c r="E13"/>
  <c r="E12"/>
  <c r="E11"/>
  <c r="E10"/>
  <c r="E9"/>
  <c r="W9"/>
  <c r="U9"/>
  <c r="S9"/>
  <c r="C37" l="1"/>
  <c r="C38"/>
  <c r="C39"/>
  <c r="C40"/>
  <c r="C41"/>
  <c r="C42"/>
  <c r="C43"/>
  <c r="C44"/>
  <c r="CG44" s="1"/>
  <c r="C36"/>
  <c r="C24"/>
  <c r="S8" i="2" s="1"/>
  <c r="C25" i="1"/>
  <c r="S9" i="2" s="1"/>
  <c r="C26" i="1"/>
  <c r="S10" i="2" s="1"/>
  <c r="C27" i="1"/>
  <c r="S11" i="2" s="1"/>
  <c r="C28" i="1"/>
  <c r="S12" i="2" s="1"/>
  <c r="C29" i="1"/>
  <c r="S13" i="2" s="1"/>
  <c r="C30" i="1"/>
  <c r="S14" i="2" s="1"/>
  <c r="C31" i="1"/>
  <c r="S15" i="2" s="1"/>
  <c r="C23" i="1"/>
  <c r="S7" i="2" s="1"/>
  <c r="AY44" i="1"/>
  <c r="AW44"/>
  <c r="AU44"/>
  <c r="AR44"/>
  <c r="AP44"/>
  <c r="AN44"/>
  <c r="AK44"/>
  <c r="AI44"/>
  <c r="AG44"/>
  <c r="AD44"/>
  <c r="AB44"/>
  <c r="Z44"/>
  <c r="W44"/>
  <c r="U44"/>
  <c r="S44"/>
  <c r="P44"/>
  <c r="N44"/>
  <c r="L44"/>
  <c r="I44"/>
  <c r="G44"/>
  <c r="E44"/>
  <c r="CG43"/>
  <c r="AY43"/>
  <c r="AW43"/>
  <c r="AU43"/>
  <c r="AR43"/>
  <c r="AP43"/>
  <c r="AN43"/>
  <c r="AK43"/>
  <c r="AI43"/>
  <c r="AG43"/>
  <c r="AD43"/>
  <c r="AB43"/>
  <c r="Z43"/>
  <c r="W43"/>
  <c r="U43"/>
  <c r="S43"/>
  <c r="P43"/>
  <c r="N43"/>
  <c r="L43"/>
  <c r="I43"/>
  <c r="G43"/>
  <c r="E43"/>
  <c r="CG42"/>
  <c r="AY42"/>
  <c r="AW42"/>
  <c r="AU42"/>
  <c r="AR42"/>
  <c r="AP42"/>
  <c r="AN42"/>
  <c r="AK42"/>
  <c r="AI42"/>
  <c r="AG42"/>
  <c r="AD42"/>
  <c r="AB42"/>
  <c r="Z42"/>
  <c r="W42"/>
  <c r="U42"/>
  <c r="S42"/>
  <c r="P42"/>
  <c r="N42"/>
  <c r="L42"/>
  <c r="I42"/>
  <c r="G42"/>
  <c r="E42"/>
  <c r="CG41"/>
  <c r="AY41"/>
  <c r="AW41"/>
  <c r="AU41"/>
  <c r="AR41"/>
  <c r="AP41"/>
  <c r="AN41"/>
  <c r="AK41"/>
  <c r="AI41"/>
  <c r="AG41"/>
  <c r="AD41"/>
  <c r="AB41"/>
  <c r="Z41"/>
  <c r="W41"/>
  <c r="U41"/>
  <c r="S41"/>
  <c r="P41"/>
  <c r="N41"/>
  <c r="L41"/>
  <c r="I41"/>
  <c r="G41"/>
  <c r="E41"/>
  <c r="CG40"/>
  <c r="AY40"/>
  <c r="AW40"/>
  <c r="AU40"/>
  <c r="AR40"/>
  <c r="AP40"/>
  <c r="AN40"/>
  <c r="AK40"/>
  <c r="AI40"/>
  <c r="AG40"/>
  <c r="AD40"/>
  <c r="AB40"/>
  <c r="Z40"/>
  <c r="W40"/>
  <c r="U40"/>
  <c r="S40"/>
  <c r="P40"/>
  <c r="N40"/>
  <c r="L40"/>
  <c r="I40"/>
  <c r="G40"/>
  <c r="E40"/>
  <c r="CG39"/>
  <c r="AY39"/>
  <c r="AW39"/>
  <c r="AU39"/>
  <c r="AR39"/>
  <c r="AP39"/>
  <c r="AN39"/>
  <c r="AK39"/>
  <c r="AI39"/>
  <c r="AG39"/>
  <c r="AD39"/>
  <c r="AB39"/>
  <c r="Z39"/>
  <c r="W39"/>
  <c r="U39"/>
  <c r="S39"/>
  <c r="P39"/>
  <c r="N39"/>
  <c r="L39"/>
  <c r="I39"/>
  <c r="G39"/>
  <c r="E39"/>
  <c r="CG38"/>
  <c r="AY38"/>
  <c r="AW38"/>
  <c r="AU38"/>
  <c r="AR38"/>
  <c r="AP38"/>
  <c r="AN38"/>
  <c r="AK38"/>
  <c r="AI38"/>
  <c r="AG38"/>
  <c r="AD38"/>
  <c r="AB38"/>
  <c r="Z38"/>
  <c r="W38"/>
  <c r="U38"/>
  <c r="S38"/>
  <c r="P38"/>
  <c r="N38"/>
  <c r="L38"/>
  <c r="I38"/>
  <c r="G38"/>
  <c r="E38"/>
  <c r="CG37"/>
  <c r="AY37"/>
  <c r="AW37"/>
  <c r="AU37"/>
  <c r="AR37"/>
  <c r="AP37"/>
  <c r="AN37"/>
  <c r="AK37"/>
  <c r="AI37"/>
  <c r="AG37"/>
  <c r="AD37"/>
  <c r="AB37"/>
  <c r="Z37"/>
  <c r="W37"/>
  <c r="U37"/>
  <c r="S37"/>
  <c r="P37"/>
  <c r="N37"/>
  <c r="L37"/>
  <c r="I37"/>
  <c r="G37"/>
  <c r="E37"/>
  <c r="CG36"/>
  <c r="AY36"/>
  <c r="AW36"/>
  <c r="AU36"/>
  <c r="AR36"/>
  <c r="AP36"/>
  <c r="AN36"/>
  <c r="AK36"/>
  <c r="AI36"/>
  <c r="AG36"/>
  <c r="AD36"/>
  <c r="AB36"/>
  <c r="Z36"/>
  <c r="W36"/>
  <c r="U36"/>
  <c r="S36"/>
  <c r="P36"/>
  <c r="N36"/>
  <c r="L36"/>
  <c r="I36"/>
  <c r="G36"/>
  <c r="E36"/>
  <c r="CG31"/>
  <c r="AY31"/>
  <c r="AW31"/>
  <c r="AU31"/>
  <c r="AR31"/>
  <c r="AP31"/>
  <c r="AN31"/>
  <c r="AK31"/>
  <c r="AI31"/>
  <c r="AG31"/>
  <c r="AD31"/>
  <c r="AB31"/>
  <c r="Z31"/>
  <c r="W31"/>
  <c r="U31"/>
  <c r="S31"/>
  <c r="P31"/>
  <c r="N31"/>
  <c r="L31"/>
  <c r="I31"/>
  <c r="G31"/>
  <c r="E31"/>
  <c r="CG30"/>
  <c r="AY30"/>
  <c r="AW30"/>
  <c r="AU30"/>
  <c r="AR30"/>
  <c r="AP30"/>
  <c r="AN30"/>
  <c r="AK30"/>
  <c r="AI30"/>
  <c r="AG30"/>
  <c r="AD30"/>
  <c r="AB30"/>
  <c r="Z30"/>
  <c r="W30"/>
  <c r="U30"/>
  <c r="S30"/>
  <c r="P30"/>
  <c r="N30"/>
  <c r="L30"/>
  <c r="I30"/>
  <c r="G30"/>
  <c r="E30"/>
  <c r="CG29"/>
  <c r="AY29"/>
  <c r="AW29"/>
  <c r="AU29"/>
  <c r="AR29"/>
  <c r="AP29"/>
  <c r="AN29"/>
  <c r="AK29"/>
  <c r="AI29"/>
  <c r="AG29"/>
  <c r="AD29"/>
  <c r="AB29"/>
  <c r="Z29"/>
  <c r="W29"/>
  <c r="U29"/>
  <c r="S29"/>
  <c r="P29"/>
  <c r="N29"/>
  <c r="L29"/>
  <c r="I29"/>
  <c r="G29"/>
  <c r="E29"/>
  <c r="CG28"/>
  <c r="AY28"/>
  <c r="AW28"/>
  <c r="AU28"/>
  <c r="AR28"/>
  <c r="AP28"/>
  <c r="AN28"/>
  <c r="AK28"/>
  <c r="AI28"/>
  <c r="AG28"/>
  <c r="AD28"/>
  <c r="AB28"/>
  <c r="Z28"/>
  <c r="W28"/>
  <c r="U28"/>
  <c r="S28"/>
  <c r="P28"/>
  <c r="N28"/>
  <c r="L28"/>
  <c r="I28"/>
  <c r="G28"/>
  <c r="E28"/>
  <c r="CG27"/>
  <c r="AY27"/>
  <c r="AW27"/>
  <c r="AU27"/>
  <c r="AR27"/>
  <c r="AP27"/>
  <c r="AN27"/>
  <c r="AK27"/>
  <c r="AI27"/>
  <c r="AG27"/>
  <c r="AD27"/>
  <c r="AB27"/>
  <c r="Z27"/>
  <c r="W27"/>
  <c r="U27"/>
  <c r="S27"/>
  <c r="P27"/>
  <c r="N27"/>
  <c r="L27"/>
  <c r="I27"/>
  <c r="G27"/>
  <c r="E27"/>
  <c r="CG26"/>
  <c r="AY26"/>
  <c r="AW26"/>
  <c r="AU26"/>
  <c r="AR26"/>
  <c r="AP26"/>
  <c r="AN26"/>
  <c r="AK26"/>
  <c r="AI26"/>
  <c r="AG26"/>
  <c r="AD26"/>
  <c r="AB26"/>
  <c r="Z26"/>
  <c r="W26"/>
  <c r="U26"/>
  <c r="S26"/>
  <c r="P26"/>
  <c r="N26"/>
  <c r="L26"/>
  <c r="I26"/>
  <c r="G26"/>
  <c r="E26"/>
  <c r="CG25"/>
  <c r="AY25"/>
  <c r="AW25"/>
  <c r="AU25"/>
  <c r="AR25"/>
  <c r="AP25"/>
  <c r="AN25"/>
  <c r="AK25"/>
  <c r="AI25"/>
  <c r="AG25"/>
  <c r="AD25"/>
  <c r="AB25"/>
  <c r="Z25"/>
  <c r="W25"/>
  <c r="U25"/>
  <c r="S25"/>
  <c r="P25"/>
  <c r="N25"/>
  <c r="L25"/>
  <c r="I25"/>
  <c r="G25"/>
  <c r="E25"/>
  <c r="CG24"/>
  <c r="AY24"/>
  <c r="AW24"/>
  <c r="AU24"/>
  <c r="AR24"/>
  <c r="AP24"/>
  <c r="AN24"/>
  <c r="AK24"/>
  <c r="AI24"/>
  <c r="AG24"/>
  <c r="AD24"/>
  <c r="AB24"/>
  <c r="Z24"/>
  <c r="W24"/>
  <c r="U24"/>
  <c r="S24"/>
  <c r="P24"/>
  <c r="N24"/>
  <c r="L24"/>
  <c r="I24"/>
  <c r="G24"/>
  <c r="E24"/>
  <c r="CG23"/>
  <c r="AY23"/>
  <c r="AW23"/>
  <c r="AU23"/>
  <c r="AR23"/>
  <c r="AP23"/>
  <c r="AN23"/>
  <c r="AK23"/>
  <c r="AI23"/>
  <c r="AG23"/>
  <c r="AD23"/>
  <c r="AB23"/>
  <c r="Z23"/>
  <c r="W23"/>
  <c r="U23"/>
  <c r="S23"/>
  <c r="P23"/>
  <c r="N23"/>
  <c r="L23"/>
  <c r="I23"/>
  <c r="G23"/>
  <c r="E23"/>
  <c r="CG17" l="1"/>
  <c r="CG16"/>
  <c r="CG15"/>
  <c r="CG14"/>
  <c r="CG13"/>
  <c r="CG12"/>
  <c r="CG11"/>
  <c r="CG10"/>
  <c r="CG9"/>
  <c r="BH5"/>
  <c r="AF6" l="1"/>
  <c r="BT16" s="1"/>
  <c r="AM6"/>
  <c r="BX16" s="1"/>
  <c r="AT6"/>
  <c r="CB16" s="1"/>
  <c r="BZ14"/>
  <c r="BW12"/>
  <c r="CA12"/>
  <c r="CE12"/>
  <c r="BW9"/>
  <c r="CA9"/>
  <c r="CE9"/>
  <c r="BW15"/>
  <c r="CA15"/>
  <c r="CE15"/>
  <c r="BW13"/>
  <c r="CA13"/>
  <c r="CE13"/>
  <c r="BT17"/>
  <c r="BX17"/>
  <c r="CB17"/>
  <c r="BT12"/>
  <c r="BX12"/>
  <c r="CB12"/>
  <c r="BT14"/>
  <c r="BX14"/>
  <c r="CB14"/>
  <c r="BV15"/>
  <c r="BZ15"/>
  <c r="CD15"/>
  <c r="BU15"/>
  <c r="BY15"/>
  <c r="CC15"/>
  <c r="BW11"/>
  <c r="CA11"/>
  <c r="CE11"/>
  <c r="BU12"/>
  <c r="BY12"/>
  <c r="CC12"/>
  <c r="BT11"/>
  <c r="BX11"/>
  <c r="CB11"/>
  <c r="BW10"/>
  <c r="CA10"/>
  <c r="CE10"/>
  <c r="BV12"/>
  <c r="BZ12"/>
  <c r="CD12"/>
  <c r="BV10"/>
  <c r="BZ10"/>
  <c r="CD10"/>
  <c r="BV11"/>
  <c r="BZ11"/>
  <c r="CD11"/>
  <c r="BU9"/>
  <c r="BY9"/>
  <c r="CC9"/>
  <c r="BW16"/>
  <c r="CA16"/>
  <c r="CE16"/>
  <c r="BV13"/>
  <c r="BZ13"/>
  <c r="CD13"/>
  <c r="BV17"/>
  <c r="BZ17"/>
  <c r="CD17"/>
  <c r="BW17"/>
  <c r="CA17"/>
  <c r="CE17"/>
  <c r="BU11"/>
  <c r="BY11"/>
  <c r="CC11"/>
  <c r="BV16"/>
  <c r="BZ16"/>
  <c r="CD16"/>
  <c r="BU13"/>
  <c r="BY13"/>
  <c r="CC13"/>
  <c r="BT9"/>
  <c r="BX9"/>
  <c r="CB9"/>
  <c r="BU14"/>
  <c r="BY14"/>
  <c r="CC14"/>
  <c r="BV9"/>
  <c r="BZ9"/>
  <c r="CD9"/>
  <c r="BW14"/>
  <c r="CA14"/>
  <c r="CE14"/>
  <c r="BU10"/>
  <c r="BY10"/>
  <c r="CC10"/>
  <c r="BT13"/>
  <c r="BX13"/>
  <c r="CB13"/>
  <c r="BU16"/>
  <c r="BY16"/>
  <c r="CC16"/>
  <c r="BT10"/>
  <c r="BX10"/>
  <c r="CB10"/>
  <c r="BT15"/>
  <c r="BX15"/>
  <c r="CB15"/>
  <c r="BU17"/>
  <c r="BY17"/>
  <c r="CC17"/>
  <c r="Y6" l="1"/>
  <c r="CD14"/>
  <c r="BV14"/>
  <c r="R6" l="1"/>
  <c r="BP16"/>
  <c r="BR14"/>
  <c r="BS12"/>
  <c r="BS9"/>
  <c r="BS15"/>
  <c r="BS13"/>
  <c r="BP17"/>
  <c r="BP12"/>
  <c r="BP14"/>
  <c r="BR15"/>
  <c r="BQ15"/>
  <c r="BS11"/>
  <c r="BQ12"/>
  <c r="BP11"/>
  <c r="BS10"/>
  <c r="BR12"/>
  <c r="BR10"/>
  <c r="BR11"/>
  <c r="BQ9"/>
  <c r="BS16"/>
  <c r="BR13"/>
  <c r="BR17"/>
  <c r="BS17"/>
  <c r="BQ11"/>
  <c r="BR16"/>
  <c r="BQ13"/>
  <c r="BP9"/>
  <c r="BQ14"/>
  <c r="BR9"/>
  <c r="BS14"/>
  <c r="BQ10"/>
  <c r="BP13"/>
  <c r="BQ16"/>
  <c r="BP10"/>
  <c r="BP15"/>
  <c r="BQ17"/>
  <c r="BM14" l="1"/>
  <c r="BO14"/>
  <c r="BO16"/>
  <c r="BN15"/>
  <c r="BO9"/>
  <c r="BO17"/>
  <c r="K6"/>
  <c r="BM11"/>
  <c r="BL17"/>
  <c r="BN12"/>
  <c r="BN9"/>
  <c r="BN10"/>
  <c r="BM17"/>
  <c r="BO13"/>
  <c r="BN11"/>
  <c r="BM13"/>
  <c r="BM15"/>
  <c r="BO12"/>
  <c r="BO11"/>
  <c r="BL9"/>
  <c r="BN13"/>
  <c r="BM16"/>
  <c r="BN17"/>
  <c r="BL10"/>
  <c r="BL16"/>
  <c r="BO10"/>
  <c r="BO15"/>
  <c r="BL12"/>
  <c r="BN16"/>
  <c r="BL14"/>
  <c r="BN14"/>
  <c r="BL15"/>
  <c r="BM9"/>
  <c r="BM10"/>
  <c r="BL13"/>
  <c r="BM12"/>
  <c r="BL11"/>
  <c r="BJ11" l="1"/>
  <c r="BI16"/>
  <c r="BH10"/>
  <c r="BH16"/>
  <c r="BI14"/>
  <c r="BK10"/>
  <c r="BK15"/>
  <c r="BH12"/>
  <c r="BJ16"/>
  <c r="BH14"/>
  <c r="BJ14"/>
  <c r="BH15"/>
  <c r="BK14"/>
  <c r="BI9"/>
  <c r="BI10"/>
  <c r="BK16"/>
  <c r="BH13"/>
  <c r="BJ15"/>
  <c r="BI12"/>
  <c r="BK9"/>
  <c r="BH11"/>
  <c r="BK17"/>
  <c r="D6"/>
  <c r="BI11"/>
  <c r="BH17"/>
  <c r="BJ12"/>
  <c r="BJ9"/>
  <c r="BJ10"/>
  <c r="BI17"/>
  <c r="BK13"/>
  <c r="BI13"/>
  <c r="BI15"/>
  <c r="BK12"/>
  <c r="BK11"/>
  <c r="BH9"/>
  <c r="BJ13"/>
  <c r="BJ17"/>
  <c r="BF12" l="1"/>
  <c r="CJ12" s="1"/>
  <c r="BE15"/>
  <c r="CI15" s="1"/>
  <c r="BG11"/>
  <c r="CK11" s="1"/>
  <c r="BE16"/>
  <c r="CI16" s="1"/>
  <c r="BD10"/>
  <c r="CH10" s="1"/>
  <c r="BD16"/>
  <c r="CH16" s="1"/>
  <c r="BE14"/>
  <c r="CI14" s="1"/>
  <c r="BG10"/>
  <c r="CK10" s="1"/>
  <c r="BG15"/>
  <c r="CK15" s="1"/>
  <c r="BD12"/>
  <c r="CH12" s="1"/>
  <c r="BF16"/>
  <c r="CJ16" s="1"/>
  <c r="BD14"/>
  <c r="CH14" s="1"/>
  <c r="BF14"/>
  <c r="CJ14" s="1"/>
  <c r="BD15"/>
  <c r="CH15" s="1"/>
  <c r="BG14"/>
  <c r="CK14" s="1"/>
  <c r="BE9"/>
  <c r="CI9" s="1"/>
  <c r="BE10"/>
  <c r="CI10" s="1"/>
  <c r="BG16"/>
  <c r="CK16" s="1"/>
  <c r="BD13"/>
  <c r="CH13" s="1"/>
  <c r="BF15"/>
  <c r="CJ15" s="1"/>
  <c r="BE12"/>
  <c r="CI12" s="1"/>
  <c r="BG9"/>
  <c r="CK9" s="1"/>
  <c r="BD11"/>
  <c r="CH11" s="1"/>
  <c r="BG17"/>
  <c r="CK17" s="1"/>
  <c r="D20"/>
  <c r="BE11"/>
  <c r="CI11" s="1"/>
  <c r="BD17"/>
  <c r="CH17" s="1"/>
  <c r="BF9"/>
  <c r="CJ9" s="1"/>
  <c r="BF10"/>
  <c r="CJ10" s="1"/>
  <c r="BE17"/>
  <c r="CI17" s="1"/>
  <c r="BG13"/>
  <c r="CK13" s="1"/>
  <c r="BF11"/>
  <c r="CJ11" s="1"/>
  <c r="BE13"/>
  <c r="CI13" s="1"/>
  <c r="BG12"/>
  <c r="CK12" s="1"/>
  <c r="BD9"/>
  <c r="CH9" s="1"/>
  <c r="BF13"/>
  <c r="CJ13" s="1"/>
  <c r="BF17"/>
  <c r="CJ17" s="1"/>
  <c r="D33" l="1"/>
  <c r="BE25"/>
  <c r="BD26"/>
  <c r="BF24"/>
  <c r="BG27"/>
  <c r="BG29"/>
  <c r="BF28"/>
  <c r="BE29"/>
  <c r="BE26"/>
  <c r="BG30"/>
  <c r="BE30"/>
  <c r="BD25"/>
  <c r="K20"/>
  <c r="BE28"/>
  <c r="BD31"/>
  <c r="BF23"/>
  <c r="BE31"/>
  <c r="BF25"/>
  <c r="BG24"/>
  <c r="BF26"/>
  <c r="BD28"/>
  <c r="BD29"/>
  <c r="BE27"/>
  <c r="BG26"/>
  <c r="BD23"/>
  <c r="BG31"/>
  <c r="BE24"/>
  <c r="BD27"/>
  <c r="BF27"/>
  <c r="BF31"/>
  <c r="BG23"/>
  <c r="BD30"/>
  <c r="BF30"/>
  <c r="BG28"/>
  <c r="BG25"/>
  <c r="BE23"/>
  <c r="BF29"/>
  <c r="BD24"/>
  <c r="R20" l="1"/>
  <c r="BK29"/>
  <c r="BJ30"/>
  <c r="BJ28"/>
  <c r="BH30"/>
  <c r="BH26"/>
  <c r="BK27"/>
  <c r="BI24"/>
  <c r="BJ27"/>
  <c r="BK25"/>
  <c r="BH25"/>
  <c r="BH24"/>
  <c r="BK24"/>
  <c r="BJ26"/>
  <c r="BH28"/>
  <c r="BH29"/>
  <c r="BI28"/>
  <c r="BH31"/>
  <c r="BJ23"/>
  <c r="BI31"/>
  <c r="BJ25"/>
  <c r="BI23"/>
  <c r="BK30"/>
  <c r="BJ29"/>
  <c r="BI27"/>
  <c r="BK26"/>
  <c r="BH23"/>
  <c r="BK23"/>
  <c r="BK31"/>
  <c r="BJ31"/>
  <c r="BI25"/>
  <c r="BJ24"/>
  <c r="BK28"/>
  <c r="BH27"/>
  <c r="BI29"/>
  <c r="BI26"/>
  <c r="BI30"/>
  <c r="BE41"/>
  <c r="BG37"/>
  <c r="BG42"/>
  <c r="BF39"/>
  <c r="BF36"/>
  <c r="BF37"/>
  <c r="BE44"/>
  <c r="BG40"/>
  <c r="BF38"/>
  <c r="BF42"/>
  <c r="BE36"/>
  <c r="BE37"/>
  <c r="BG43"/>
  <c r="BD40"/>
  <c r="BF40"/>
  <c r="BE43"/>
  <c r="BF44"/>
  <c r="BD37"/>
  <c r="K33"/>
  <c r="BE38"/>
  <c r="BD44"/>
  <c r="BD43"/>
  <c r="BD39"/>
  <c r="BF43"/>
  <c r="BD41"/>
  <c r="BF41"/>
  <c r="BD42"/>
  <c r="BG41"/>
  <c r="BE40"/>
  <c r="BE42"/>
  <c r="BG39"/>
  <c r="BG38"/>
  <c r="BD36"/>
  <c r="BE39"/>
  <c r="BG36"/>
  <c r="BD38"/>
  <c r="BG44"/>
  <c r="BJ39" l="1"/>
  <c r="BJ37"/>
  <c r="BI44"/>
  <c r="BI41"/>
  <c r="BK42"/>
  <c r="BI42"/>
  <c r="BK38"/>
  <c r="BI39"/>
  <c r="BH37"/>
  <c r="R33"/>
  <c r="BH39"/>
  <c r="BJ43"/>
  <c r="BH41"/>
  <c r="BJ41"/>
  <c r="BH42"/>
  <c r="BH43"/>
  <c r="BI38"/>
  <c r="BH44"/>
  <c r="BK41"/>
  <c r="BI36"/>
  <c r="BI37"/>
  <c r="BK43"/>
  <c r="BH40"/>
  <c r="BJ40"/>
  <c r="BI43"/>
  <c r="BH38"/>
  <c r="BJ42"/>
  <c r="BK44"/>
  <c r="BJ36"/>
  <c r="BK40"/>
  <c r="BJ38"/>
  <c r="BK37"/>
  <c r="BI40"/>
  <c r="BK39"/>
  <c r="BH36"/>
  <c r="BJ44"/>
  <c r="BK36"/>
  <c r="Y20"/>
  <c r="BN24"/>
  <c r="BL30"/>
  <c r="BN30"/>
  <c r="BO28"/>
  <c r="BO25"/>
  <c r="BM23"/>
  <c r="BM30"/>
  <c r="BL25"/>
  <c r="BM28"/>
  <c r="BL31"/>
  <c r="BN23"/>
  <c r="BM31"/>
  <c r="BN25"/>
  <c r="BO24"/>
  <c r="BN26"/>
  <c r="BL28"/>
  <c r="BL29"/>
  <c r="BM27"/>
  <c r="BO26"/>
  <c r="BL23"/>
  <c r="BO31"/>
  <c r="BM24"/>
  <c r="BL27"/>
  <c r="BN27"/>
  <c r="BN31"/>
  <c r="BO23"/>
  <c r="BM25"/>
  <c r="BL26"/>
  <c r="BO27"/>
  <c r="BO29"/>
  <c r="BN28"/>
  <c r="BM29"/>
  <c r="BM26"/>
  <c r="BO30"/>
  <c r="BN29"/>
  <c r="BL24"/>
  <c r="BS29" l="1"/>
  <c r="BP30"/>
  <c r="BP26"/>
  <c r="BS27"/>
  <c r="BS30"/>
  <c r="BS28"/>
  <c r="BS25"/>
  <c r="BQ30"/>
  <c r="BS24"/>
  <c r="BR26"/>
  <c r="BP28"/>
  <c r="BP29"/>
  <c r="BQ28"/>
  <c r="BP31"/>
  <c r="BR23"/>
  <c r="BQ31"/>
  <c r="BR25"/>
  <c r="BQ24"/>
  <c r="BP27"/>
  <c r="BR27"/>
  <c r="BQ27"/>
  <c r="BS26"/>
  <c r="BP23"/>
  <c r="BS23"/>
  <c r="BS31"/>
  <c r="BR31"/>
  <c r="AF20"/>
  <c r="BR30"/>
  <c r="BR28"/>
  <c r="BQ25"/>
  <c r="BR24"/>
  <c r="BQ23"/>
  <c r="BR29"/>
  <c r="BQ29"/>
  <c r="BQ26"/>
  <c r="BP25"/>
  <c r="BP24"/>
  <c r="BM41"/>
  <c r="BO42"/>
  <c r="BN36"/>
  <c r="BM44"/>
  <c r="BN38"/>
  <c r="BM37"/>
  <c r="BL40"/>
  <c r="BM43"/>
  <c r="BL37"/>
  <c r="Y33"/>
  <c r="BM38"/>
  <c r="BL44"/>
  <c r="BL43"/>
  <c r="BL39"/>
  <c r="BN43"/>
  <c r="BL41"/>
  <c r="BN41"/>
  <c r="BL42"/>
  <c r="BO41"/>
  <c r="BM40"/>
  <c r="BM42"/>
  <c r="BO39"/>
  <c r="BO38"/>
  <c r="BL36"/>
  <c r="BM39"/>
  <c r="BO36"/>
  <c r="BL38"/>
  <c r="BO44"/>
  <c r="BO37"/>
  <c r="BN39"/>
  <c r="BN37"/>
  <c r="BO40"/>
  <c r="BN42"/>
  <c r="BM36"/>
  <c r="BO43"/>
  <c r="BN40"/>
  <c r="BN44"/>
  <c r="BR39" l="1"/>
  <c r="BR36"/>
  <c r="BR37"/>
  <c r="BQ44"/>
  <c r="BS40"/>
  <c r="BR38"/>
  <c r="BQ41"/>
  <c r="BS42"/>
  <c r="BQ37"/>
  <c r="BP40"/>
  <c r="BQ43"/>
  <c r="BS41"/>
  <c r="AF33"/>
  <c r="BP39"/>
  <c r="BR43"/>
  <c r="BP41"/>
  <c r="BR41"/>
  <c r="BP42"/>
  <c r="BP43"/>
  <c r="BQ38"/>
  <c r="BP44"/>
  <c r="BQ40"/>
  <c r="BQ42"/>
  <c r="BS39"/>
  <c r="BS38"/>
  <c r="BP36"/>
  <c r="BQ39"/>
  <c r="BS36"/>
  <c r="BS44"/>
  <c r="BR42"/>
  <c r="BP37"/>
  <c r="BS37"/>
  <c r="BQ36"/>
  <c r="BS43"/>
  <c r="BR40"/>
  <c r="BR44"/>
  <c r="BP38"/>
  <c r="AM20"/>
  <c r="BT26"/>
  <c r="BW27"/>
  <c r="BV30"/>
  <c r="BW28"/>
  <c r="BW25"/>
  <c r="BT25"/>
  <c r="BT27"/>
  <c r="BW31"/>
  <c r="BU28"/>
  <c r="BT31"/>
  <c r="BV23"/>
  <c r="BU31"/>
  <c r="BV25"/>
  <c r="BW24"/>
  <c r="BV26"/>
  <c r="BT28"/>
  <c r="BT29"/>
  <c r="BU27"/>
  <c r="BW26"/>
  <c r="BT23"/>
  <c r="BW23"/>
  <c r="BU23"/>
  <c r="BW30"/>
  <c r="BV29"/>
  <c r="BU30"/>
  <c r="BT24"/>
  <c r="BU25"/>
  <c r="BV24"/>
  <c r="BT30"/>
  <c r="BW29"/>
  <c r="BV28"/>
  <c r="BU29"/>
  <c r="BU26"/>
  <c r="BU24"/>
  <c r="BV27"/>
  <c r="BV31"/>
  <c r="BU41" l="1"/>
  <c r="BW37"/>
  <c r="BV39"/>
  <c r="BV36"/>
  <c r="BU44"/>
  <c r="BV38"/>
  <c r="BU36"/>
  <c r="BT40"/>
  <c r="BU43"/>
  <c r="BT37"/>
  <c r="AM33"/>
  <c r="BU38"/>
  <c r="BT44"/>
  <c r="BT43"/>
  <c r="BT39"/>
  <c r="BV43"/>
  <c r="BT41"/>
  <c r="BV41"/>
  <c r="BT42"/>
  <c r="BW41"/>
  <c r="BU40"/>
  <c r="BU42"/>
  <c r="BW39"/>
  <c r="BW38"/>
  <c r="BT36"/>
  <c r="BU39"/>
  <c r="BW36"/>
  <c r="BT38"/>
  <c r="BW44"/>
  <c r="BW42"/>
  <c r="BV37"/>
  <c r="BW40"/>
  <c r="BV42"/>
  <c r="BU37"/>
  <c r="BW43"/>
  <c r="BV40"/>
  <c r="BV44"/>
  <c r="CA29"/>
  <c r="BZ28"/>
  <c r="BY25"/>
  <c r="BZ24"/>
  <c r="CA28"/>
  <c r="BZ27"/>
  <c r="BY27"/>
  <c r="BX23"/>
  <c r="CA31"/>
  <c r="CA24"/>
  <c r="BZ26"/>
  <c r="BX28"/>
  <c r="BX29"/>
  <c r="BY28"/>
  <c r="BX31"/>
  <c r="BZ23"/>
  <c r="BY31"/>
  <c r="BZ25"/>
  <c r="BY23"/>
  <c r="CA30"/>
  <c r="BZ29"/>
  <c r="BY30"/>
  <c r="BX24"/>
  <c r="BY29"/>
  <c r="CA25"/>
  <c r="BY26"/>
  <c r="BX25"/>
  <c r="AT20"/>
  <c r="BZ30"/>
  <c r="BX30"/>
  <c r="BX26"/>
  <c r="CA27"/>
  <c r="BY24"/>
  <c r="BX27"/>
  <c r="BZ31"/>
  <c r="CA26"/>
  <c r="CA23"/>
  <c r="CB31" l="1"/>
  <c r="CH31" s="1"/>
  <c r="CC31"/>
  <c r="CI31" s="1"/>
  <c r="CE24"/>
  <c r="CK24" s="1"/>
  <c r="CB28"/>
  <c r="CH28" s="1"/>
  <c r="CC27"/>
  <c r="CI27" s="1"/>
  <c r="CB23"/>
  <c r="CH23" s="1"/>
  <c r="CC24"/>
  <c r="CI24" s="1"/>
  <c r="CD31"/>
  <c r="CJ31" s="1"/>
  <c r="CC25"/>
  <c r="CI25" s="1"/>
  <c r="CB26"/>
  <c r="CH26" s="1"/>
  <c r="CD24"/>
  <c r="CJ24" s="1"/>
  <c r="CE27"/>
  <c r="CK27" s="1"/>
  <c r="CB30"/>
  <c r="CH30" s="1"/>
  <c r="CE29"/>
  <c r="CK29" s="1"/>
  <c r="CD30"/>
  <c r="CJ30" s="1"/>
  <c r="CD28"/>
  <c r="CJ28" s="1"/>
  <c r="CE28"/>
  <c r="CK28" s="1"/>
  <c r="CC29"/>
  <c r="CI29" s="1"/>
  <c r="CE25"/>
  <c r="CK25" s="1"/>
  <c r="CC26"/>
  <c r="CI26" s="1"/>
  <c r="CC23"/>
  <c r="CI23" s="1"/>
  <c r="CE30"/>
  <c r="CK30" s="1"/>
  <c r="CD29"/>
  <c r="CJ29" s="1"/>
  <c r="CC30"/>
  <c r="CI30" s="1"/>
  <c r="CB24"/>
  <c r="CH24" s="1"/>
  <c r="CB25"/>
  <c r="CH25" s="1"/>
  <c r="CC28"/>
  <c r="CI28" s="1"/>
  <c r="CD23"/>
  <c r="CJ23" s="1"/>
  <c r="CD25"/>
  <c r="CJ25" s="1"/>
  <c r="CD26"/>
  <c r="CJ26" s="1"/>
  <c r="CB29"/>
  <c r="CH29" s="1"/>
  <c r="CE26"/>
  <c r="CK26" s="1"/>
  <c r="CE31"/>
  <c r="CK31" s="1"/>
  <c r="CB27"/>
  <c r="CH27" s="1"/>
  <c r="CD27"/>
  <c r="CJ27" s="1"/>
  <c r="CE23"/>
  <c r="CK23" s="1"/>
  <c r="BZ39"/>
  <c r="BZ37"/>
  <c r="CA40"/>
  <c r="BY41"/>
  <c r="CA42"/>
  <c r="BY42"/>
  <c r="CA38"/>
  <c r="BY39"/>
  <c r="CA36"/>
  <c r="AT33"/>
  <c r="BX39"/>
  <c r="BZ43"/>
  <c r="BX41"/>
  <c r="BZ41"/>
  <c r="BX42"/>
  <c r="BX43"/>
  <c r="BY38"/>
  <c r="BX44"/>
  <c r="CA41"/>
  <c r="BY36"/>
  <c r="BY37"/>
  <c r="CA43"/>
  <c r="BX40"/>
  <c r="BZ40"/>
  <c r="BX37"/>
  <c r="BY43"/>
  <c r="BZ44"/>
  <c r="CA44"/>
  <c r="BZ36"/>
  <c r="BY44"/>
  <c r="BZ38"/>
  <c r="CA37"/>
  <c r="BY40"/>
  <c r="CA39"/>
  <c r="BX36"/>
  <c r="BZ42"/>
  <c r="BX38"/>
  <c r="CC38" l="1"/>
  <c r="CI38" s="1"/>
  <c r="U9" i="2" s="1"/>
  <c r="CB44" i="1"/>
  <c r="CH44" s="1"/>
  <c r="T15" i="2" s="1"/>
  <c r="CB43" i="1"/>
  <c r="CH43" s="1"/>
  <c r="T14" i="2" s="1"/>
  <c r="CB39" i="1"/>
  <c r="CH39" s="1"/>
  <c r="CD43"/>
  <c r="CJ43" s="1"/>
  <c r="V14" i="2" s="1"/>
  <c r="CB41" i="1"/>
  <c r="CH41" s="1"/>
  <c r="CD41"/>
  <c r="CJ41" s="1"/>
  <c r="CB42"/>
  <c r="CH42" s="1"/>
  <c r="T13" i="2" s="1"/>
  <c r="CD42" i="1"/>
  <c r="CJ42" s="1"/>
  <c r="V13" i="2" s="1"/>
  <c r="CC40" i="1"/>
  <c r="CI40" s="1"/>
  <c r="U11" i="2" s="1"/>
  <c r="CC42" i="1"/>
  <c r="CI42" s="1"/>
  <c r="CE39"/>
  <c r="CK39" s="1"/>
  <c r="CE38"/>
  <c r="CK38" s="1"/>
  <c r="W9" i="2" s="1"/>
  <c r="CB36" i="1"/>
  <c r="CH36" s="1"/>
  <c r="CC39"/>
  <c r="CI39" s="1"/>
  <c r="CE36"/>
  <c r="CK36" s="1"/>
  <c r="CB38"/>
  <c r="CH38" s="1"/>
  <c r="CE44"/>
  <c r="CK44" s="1"/>
  <c r="W15" i="2" s="1"/>
  <c r="CC41" i="1"/>
  <c r="CI41" s="1"/>
  <c r="U12" i="2" s="1"/>
  <c r="CE37" i="1"/>
  <c r="CK37" s="1"/>
  <c r="W8" i="2" s="1"/>
  <c r="CE42" i="1"/>
  <c r="CK42" s="1"/>
  <c r="CD39"/>
  <c r="CJ39" s="1"/>
  <c r="CD36"/>
  <c r="CJ36" s="1"/>
  <c r="CD37"/>
  <c r="CJ37" s="1"/>
  <c r="V8" i="2" s="1"/>
  <c r="CC44" i="1"/>
  <c r="CI44" s="1"/>
  <c r="CE40"/>
  <c r="CK40" s="1"/>
  <c r="CD38"/>
  <c r="CJ38" s="1"/>
  <c r="V9" i="2" s="1"/>
  <c r="CE41" i="1"/>
  <c r="CK41" s="1"/>
  <c r="W12" i="2" s="1"/>
  <c r="CC36" i="1"/>
  <c r="CI36" s="1"/>
  <c r="U7" i="2" s="1"/>
  <c r="CC37" i="1"/>
  <c r="CI37" s="1"/>
  <c r="U8" i="2" s="1"/>
  <c r="CE43" i="1"/>
  <c r="CK43" s="1"/>
  <c r="CB40"/>
  <c r="CH40" s="1"/>
  <c r="CD40"/>
  <c r="CJ40" s="1"/>
  <c r="V11" i="2" s="1"/>
  <c r="CC43" i="1"/>
  <c r="CI43" s="1"/>
  <c r="U14" i="2" s="1"/>
  <c r="CD44" i="1"/>
  <c r="CJ44" s="1"/>
  <c r="CB37"/>
  <c r="CH37" s="1"/>
  <c r="T8" i="2" s="1"/>
  <c r="W7"/>
  <c r="T11"/>
  <c r="W10"/>
  <c r="V10"/>
  <c r="V7"/>
  <c r="T9"/>
  <c r="W14"/>
  <c r="U10"/>
  <c r="U13"/>
  <c r="V12"/>
  <c r="W13"/>
  <c r="W11"/>
  <c r="T10"/>
  <c r="V15"/>
  <c r="T7"/>
  <c r="T12"/>
  <c r="U15"/>
</calcChain>
</file>

<file path=xl/sharedStrings.xml><?xml version="1.0" encoding="utf-8"?>
<sst xmlns="http://schemas.openxmlformats.org/spreadsheetml/2006/main" count="419" uniqueCount="79">
  <si>
    <r>
      <rPr>
        <b/>
        <sz val="12"/>
        <color theme="1"/>
        <rFont val="ＭＳ Ｐゴシック"/>
        <family val="3"/>
        <charset val="128"/>
        <scheme val="minor"/>
      </rPr>
      <t>の週の</t>
    </r>
    <r>
      <rPr>
        <b/>
        <sz val="16"/>
        <color theme="1"/>
        <rFont val="ＭＳ Ｐゴシック"/>
        <family val="3"/>
        <charset val="128"/>
        <scheme val="minor"/>
      </rPr>
      <t>週間勤務予定表</t>
    </r>
    <rPh sb="1" eb="2">
      <t>シュウ</t>
    </rPh>
    <rPh sb="3" eb="5">
      <t>シュウカン</t>
    </rPh>
    <rPh sb="5" eb="7">
      <t>キンム</t>
    </rPh>
    <rPh sb="7" eb="9">
      <t>ヨテイ</t>
    </rPh>
    <rPh sb="9" eb="10">
      <t>ヒョウ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</si>
  <si>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</si>
  <si>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</si>
  <si>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</si>
  <si>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</si>
  <si>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</si>
  <si>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</si>
  <si>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</si>
  <si>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</si>
  <si>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A</t>
    <phoneticPr fontId="1"/>
  </si>
  <si>
    <t>B</t>
    <phoneticPr fontId="1"/>
  </si>
  <si>
    <t>※</t>
    <phoneticPr fontId="1"/>
  </si>
  <si>
    <t>C</t>
    <phoneticPr fontId="1"/>
  </si>
  <si>
    <t>一週間の日曜から土曜日のどの日付を入力しても</t>
    <rPh sb="0" eb="3">
      <t>イッシュウカン</t>
    </rPh>
    <rPh sb="4" eb="6">
      <t>ニチヨウ</t>
    </rPh>
    <rPh sb="8" eb="10">
      <t>ドヨウ</t>
    </rPh>
    <rPh sb="10" eb="11">
      <t>ヒ</t>
    </rPh>
    <rPh sb="14" eb="16">
      <t>ヒヅケ</t>
    </rPh>
    <rPh sb="17" eb="19">
      <t>ニュウリョク</t>
    </rPh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</si>
  <si>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</si>
  <si>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</si>
  <si>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</si>
  <si>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</si>
  <si>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</si>
  <si>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</si>
  <si>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の</t>
    </r>
    <r>
      <rPr>
        <b/>
        <sz val="16"/>
        <color theme="1"/>
        <rFont val="ＭＳ Ｐゴシック"/>
        <family val="3"/>
        <charset val="128"/>
        <scheme val="minor"/>
      </rPr>
      <t>勤務シフト表</t>
    </r>
    <rPh sb="1" eb="3">
      <t>キンム</t>
    </rPh>
    <rPh sb="6" eb="7">
      <t>ヒョウ</t>
    </rPh>
    <phoneticPr fontId="1"/>
  </si>
  <si>
    <t>休憩</t>
    <rPh sb="0" eb="2">
      <t>キュウケイ</t>
    </rPh>
    <phoneticPr fontId="1"/>
  </si>
  <si>
    <t>出社</t>
    <rPh sb="0" eb="2">
      <t>シュッシャ</t>
    </rPh>
    <phoneticPr fontId="1"/>
  </si>
  <si>
    <t>B 勤務</t>
    <rPh sb="2" eb="4">
      <t>キンム</t>
    </rPh>
    <phoneticPr fontId="1"/>
  </si>
  <si>
    <t>A 勤務</t>
    <rPh sb="2" eb="4">
      <t>キンム</t>
    </rPh>
    <phoneticPr fontId="1"/>
  </si>
  <si>
    <t>勤務　A</t>
    <rPh sb="0" eb="2">
      <t>キンム</t>
    </rPh>
    <phoneticPr fontId="1"/>
  </si>
  <si>
    <t>勤務　B</t>
    <rPh sb="0" eb="2">
      <t>キンム</t>
    </rPh>
    <phoneticPr fontId="1"/>
  </si>
  <si>
    <t>青森</t>
  </si>
  <si>
    <t>秋田</t>
  </si>
  <si>
    <t>岩手</t>
  </si>
  <si>
    <t>山形</t>
  </si>
  <si>
    <t>宮城</t>
  </si>
  <si>
    <t>福島</t>
  </si>
  <si>
    <t>茨城</t>
  </si>
  <si>
    <t>栃木</t>
  </si>
  <si>
    <t>埼玉</t>
  </si>
  <si>
    <t>勤務　1</t>
    <rPh sb="0" eb="2">
      <t>キンム</t>
    </rPh>
    <phoneticPr fontId="1"/>
  </si>
  <si>
    <t>勤務　2</t>
    <rPh sb="0" eb="2">
      <t>キンム</t>
    </rPh>
    <phoneticPr fontId="1"/>
  </si>
  <si>
    <t>週間勤務予定表は</t>
    <rPh sb="0" eb="2">
      <t>シュウカン</t>
    </rPh>
    <rPh sb="2" eb="4">
      <t>キンム</t>
    </rPh>
    <rPh sb="4" eb="6">
      <t>ヨテイ</t>
    </rPh>
    <rPh sb="6" eb="7">
      <t>ヒョウ</t>
    </rPh>
    <phoneticPr fontId="1"/>
  </si>
  <si>
    <t>青枠に日付を入力</t>
    <rPh sb="0" eb="1">
      <t>アオ</t>
    </rPh>
    <rPh sb="1" eb="2">
      <t>ワク</t>
    </rPh>
    <rPh sb="3" eb="5">
      <t>ヒヅケ</t>
    </rPh>
    <rPh sb="6" eb="8">
      <t>ニュウリョク</t>
    </rPh>
    <phoneticPr fontId="1"/>
  </si>
  <si>
    <t>勤務シフト表が自動的に表示されます。</t>
    <rPh sb="0" eb="2">
      <t>キンム</t>
    </rPh>
    <rPh sb="5" eb="6">
      <t>ヒョウ</t>
    </rPh>
    <rPh sb="7" eb="10">
      <t>ジドウテキ</t>
    </rPh>
    <rPh sb="11" eb="13">
      <t>ヒョウジ</t>
    </rPh>
    <phoneticPr fontId="1"/>
  </si>
  <si>
    <t>勤務シフト表</t>
    <rPh sb="0" eb="2">
      <t>キンム</t>
    </rPh>
    <rPh sb="5" eb="6">
      <t>ヒョウ</t>
    </rPh>
    <phoneticPr fontId="1"/>
  </si>
  <si>
    <t>何人出勤？　休みは誰？　誰と誰？</t>
    <rPh sb="0" eb="2">
      <t>ナンニン</t>
    </rPh>
    <rPh sb="2" eb="4">
      <t>シュッキン</t>
    </rPh>
    <rPh sb="6" eb="7">
      <t>ヤス</t>
    </rPh>
    <rPh sb="9" eb="10">
      <t>ダレ</t>
    </rPh>
    <rPh sb="12" eb="13">
      <t>ダレ</t>
    </rPh>
    <rPh sb="14" eb="15">
      <t>ダレ</t>
    </rPh>
    <phoneticPr fontId="1"/>
  </si>
  <si>
    <t>この時間帯は何人？　誰と誰？</t>
    <rPh sb="2" eb="4">
      <t>ジカン</t>
    </rPh>
    <rPh sb="4" eb="5">
      <t>タイ</t>
    </rPh>
    <rPh sb="6" eb="8">
      <t>ナンニン</t>
    </rPh>
    <rPh sb="10" eb="11">
      <t>ダレ</t>
    </rPh>
    <rPh sb="12" eb="13">
      <t>ダレ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</si>
  <si>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出社時間、　勤務１終了時間、　勤務２開始時間、　勤務２終了時間　</t>
    </r>
    <r>
      <rPr>
        <sz val="11"/>
        <color theme="1"/>
        <rFont val="ＭＳ Ｐゴシック"/>
        <family val="2"/>
        <charset val="128"/>
        <scheme val="minor"/>
      </rPr>
      <t>と入力</t>
    </r>
    <rPh sb="0" eb="2">
      <t>シュッシャ</t>
    </rPh>
    <rPh sb="2" eb="4">
      <t>ジカン</t>
    </rPh>
    <rPh sb="6" eb="8">
      <t>キンム</t>
    </rPh>
    <rPh sb="9" eb="11">
      <t>シュウリョウ</t>
    </rPh>
    <rPh sb="11" eb="13">
      <t>ジカン</t>
    </rPh>
    <rPh sb="15" eb="17">
      <t>キンム</t>
    </rPh>
    <rPh sb="18" eb="20">
      <t>カイシ</t>
    </rPh>
    <rPh sb="20" eb="22">
      <t>ジカン</t>
    </rPh>
    <rPh sb="24" eb="26">
      <t>キンム</t>
    </rPh>
    <rPh sb="27" eb="29">
      <t>シュウリョウ</t>
    </rPh>
    <rPh sb="29" eb="31">
      <t>ジカン</t>
    </rPh>
    <rPh sb="33" eb="35">
      <t>ニュウリョク</t>
    </rPh>
    <phoneticPr fontId="1"/>
  </si>
  <si>
    <t>昼休み、中休み等ない場合は、出社時間、勤務１終了時間　だけの入力になります</t>
    <rPh sb="0" eb="2">
      <t>ヒルヤス</t>
    </rPh>
    <rPh sb="4" eb="6">
      <t>ナカヤス</t>
    </rPh>
    <rPh sb="7" eb="8">
      <t>トウ</t>
    </rPh>
    <rPh sb="10" eb="12">
      <t>バアイ</t>
    </rPh>
    <rPh sb="14" eb="16">
      <t>シュッシャ</t>
    </rPh>
    <rPh sb="16" eb="18">
      <t>ジカン</t>
    </rPh>
    <rPh sb="19" eb="21">
      <t>キンム</t>
    </rPh>
    <rPh sb="22" eb="24">
      <t>シュウリョウ</t>
    </rPh>
    <rPh sb="24" eb="26">
      <t>ジカン</t>
    </rPh>
    <rPh sb="30" eb="32">
      <t>ニュウリョク</t>
    </rPh>
    <phoneticPr fontId="1"/>
  </si>
  <si>
    <t>勤務表シート　に入力</t>
    <rPh sb="0" eb="2">
      <t>キンム</t>
    </rPh>
    <rPh sb="2" eb="3">
      <t>ヒョウ</t>
    </rPh>
    <rPh sb="8" eb="10">
      <t>ニュウリョク</t>
    </rPh>
    <phoneticPr fontId="1"/>
  </si>
  <si>
    <t>シフト表　作成</t>
    <rPh sb="3" eb="4">
      <t>ヒョウ</t>
    </rPh>
    <rPh sb="5" eb="7">
      <t>サクセイ</t>
    </rPh>
    <phoneticPr fontId="1"/>
  </si>
  <si>
    <t>青色枠の「○/○の週の予定表」の月/日欄に入力すると、その週の一週間の予定表が表示されます。</t>
    <rPh sb="0" eb="2">
      <t>アオイロ</t>
    </rPh>
    <rPh sb="2" eb="3">
      <t>ワク</t>
    </rPh>
    <rPh sb="9" eb="10">
      <t>シュウ</t>
    </rPh>
    <rPh sb="11" eb="13">
      <t>ヨテイ</t>
    </rPh>
    <rPh sb="13" eb="14">
      <t>ヒョウ</t>
    </rPh>
    <rPh sb="16" eb="17">
      <t>ガツ</t>
    </rPh>
    <rPh sb="18" eb="19">
      <t>ニチ</t>
    </rPh>
    <rPh sb="19" eb="20">
      <t>ラン</t>
    </rPh>
    <rPh sb="21" eb="23">
      <t>ニュウリョク</t>
    </rPh>
    <rPh sb="29" eb="30">
      <t>シュウ</t>
    </rPh>
    <rPh sb="31" eb="32">
      <t>イッ</t>
    </rPh>
    <rPh sb="32" eb="34">
      <t>シュウカン</t>
    </rPh>
    <rPh sb="35" eb="37">
      <t>ヨテイ</t>
    </rPh>
    <rPh sb="37" eb="38">
      <t>ヒョウ</t>
    </rPh>
    <rPh sb="39" eb="41">
      <t>ヒョウジ</t>
    </rPh>
    <phoneticPr fontId="1"/>
  </si>
  <si>
    <r>
      <t>その日の勤務表を　　</t>
    </r>
    <r>
      <rPr>
        <b/>
        <sz val="11"/>
        <color rgb="FFFF0000"/>
        <rFont val="ＭＳ Ｐゴシック"/>
        <family val="3"/>
        <charset val="128"/>
        <scheme val="minor"/>
      </rPr>
      <t>ビジュアル化　</t>
    </r>
    <r>
      <rPr>
        <sz val="11"/>
        <color rgb="FFFF0000"/>
        <rFont val="ＭＳ Ｐゴシック"/>
        <family val="3"/>
        <charset val="128"/>
        <scheme val="minor"/>
      </rPr>
      <t>・</t>
    </r>
    <r>
      <rPr>
        <b/>
        <sz val="11"/>
        <color rgb="FFFF0000"/>
        <rFont val="ＭＳ Ｐゴシック"/>
        <family val="3"/>
        <charset val="128"/>
        <scheme val="minor"/>
      </rPr>
      <t>見える化</t>
    </r>
    <rPh sb="2" eb="3">
      <t>ヒ</t>
    </rPh>
    <rPh sb="4" eb="6">
      <t>キンム</t>
    </rPh>
    <rPh sb="6" eb="7">
      <t>ヒョウ</t>
    </rPh>
    <rPh sb="15" eb="16">
      <t>カ</t>
    </rPh>
    <rPh sb="18" eb="19">
      <t>ミ</t>
    </rPh>
    <rPh sb="21" eb="22">
      <t>カ</t>
    </rPh>
    <phoneticPr fontId="1"/>
  </si>
  <si>
    <t>手薄な時間帯？　何人足りない？</t>
    <rPh sb="0" eb="2">
      <t>テウス</t>
    </rPh>
    <rPh sb="3" eb="6">
      <t>ジカンタイ</t>
    </rPh>
    <rPh sb="8" eb="10">
      <t>ナンニン</t>
    </rPh>
    <rPh sb="10" eb="11">
      <t>タ</t>
    </rPh>
    <phoneticPr fontId="1"/>
  </si>
  <si>
    <t>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</si>
  <si>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</si>
  <si>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</si>
  <si>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</si>
  <si>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</si>
  <si>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</si>
  <si>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</si>
  <si>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</si>
  <si>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</si>
  <si>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</si>
  <si>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以上の操作で</t>
    <rPh sb="0" eb="2">
      <t>イジョウ</t>
    </rPh>
    <rPh sb="3" eb="5">
      <t>ソウサ</t>
    </rPh>
    <phoneticPr fontId="1"/>
  </si>
  <si>
    <t>黄色枠に氏名・時間を入力</t>
    <rPh sb="0" eb="2">
      <t>キイロ</t>
    </rPh>
    <rPh sb="2" eb="3">
      <t>ワク</t>
    </rPh>
    <rPh sb="4" eb="6">
      <t>シメイ</t>
    </rPh>
    <rPh sb="7" eb="9">
      <t>ジカン</t>
    </rPh>
    <rPh sb="10" eb="12">
      <t>ニュウリョク</t>
    </rPh>
    <phoneticPr fontId="1"/>
  </si>
  <si>
    <t>時間は　8：00　などと入力</t>
    <rPh sb="0" eb="2">
      <t>ジカン</t>
    </rPh>
    <rPh sb="12" eb="14">
      <t>ニュウリョク</t>
    </rPh>
    <phoneticPr fontId="1"/>
  </si>
  <si>
    <t>注意　黄色枠時間入力時</t>
    <rPh sb="0" eb="2">
      <t>チュウイ</t>
    </rPh>
    <rPh sb="3" eb="5">
      <t>キイロ</t>
    </rPh>
    <rPh sb="5" eb="6">
      <t>ワク</t>
    </rPh>
    <rPh sb="6" eb="8">
      <t>ジカン</t>
    </rPh>
    <rPh sb="8" eb="10">
      <t>ニュウリョク</t>
    </rPh>
    <rPh sb="10" eb="11">
      <t>ジ</t>
    </rPh>
    <phoneticPr fontId="1"/>
  </si>
  <si>
    <t>以前のデータを書き換える時広範囲を選択して一度に消さずに</t>
    <rPh sb="0" eb="2">
      <t>イゼン</t>
    </rPh>
    <rPh sb="7" eb="8">
      <t>カ</t>
    </rPh>
    <rPh sb="9" eb="10">
      <t>カ</t>
    </rPh>
    <rPh sb="12" eb="13">
      <t>トキ</t>
    </rPh>
    <rPh sb="13" eb="16">
      <t>コウハンイ</t>
    </rPh>
    <rPh sb="17" eb="19">
      <t>センタク</t>
    </rPh>
    <rPh sb="21" eb="23">
      <t>イチド</t>
    </rPh>
    <rPh sb="24" eb="25">
      <t>ケ</t>
    </rPh>
    <phoneticPr fontId="1"/>
  </si>
  <si>
    <t>セル毎、一列ごと消して書き換える（計算式まで消さないために）</t>
    <rPh sb="2" eb="3">
      <t>ゴト</t>
    </rPh>
    <rPh sb="4" eb="6">
      <t>イチレツ</t>
    </rPh>
    <rPh sb="8" eb="9">
      <t>ケ</t>
    </rPh>
    <rPh sb="11" eb="12">
      <t>カ</t>
    </rPh>
    <rPh sb="13" eb="14">
      <t>カ</t>
    </rPh>
    <rPh sb="17" eb="19">
      <t>ケイサン</t>
    </rPh>
    <rPh sb="19" eb="20">
      <t>シキ</t>
    </rPh>
    <rPh sb="22" eb="23">
      <t>ケ</t>
    </rPh>
    <phoneticPr fontId="1"/>
  </si>
  <si>
    <t>その週の予定表が表示されます(2013/01/01など）</t>
    <rPh sb="2" eb="3">
      <t>シュウ</t>
    </rPh>
    <rPh sb="4" eb="6">
      <t>ヨテイ</t>
    </rPh>
    <rPh sb="6" eb="7">
      <t>ヒョウ</t>
    </rPh>
    <rPh sb="8" eb="10">
      <t>ヒョウジ</t>
    </rPh>
    <phoneticPr fontId="1"/>
  </si>
  <si>
    <t>青枠に</t>
    <rPh sb="0" eb="1">
      <t>アオ</t>
    </rPh>
    <rPh sb="1" eb="2">
      <t>ワク</t>
    </rPh>
    <phoneticPr fontId="1"/>
  </si>
  <si>
    <t>黄色枠に知りたいシフト日の月日を入力します。 （2013/1/10) のように</t>
    <rPh sb="0" eb="2">
      <t>キイロ</t>
    </rPh>
    <rPh sb="2" eb="3">
      <t>ワク</t>
    </rPh>
    <rPh sb="4" eb="5">
      <t>シ</t>
    </rPh>
    <rPh sb="11" eb="12">
      <t>ヒ</t>
    </rPh>
    <rPh sb="13" eb="15">
      <t>ガッピ</t>
    </rPh>
    <rPh sb="16" eb="18">
      <t>ニュウリョク</t>
    </rPh>
    <phoneticPr fontId="1"/>
  </si>
  <si>
    <t>山形</t>
    <rPh sb="0" eb="2">
      <t>ヤマガタ</t>
    </rPh>
    <phoneticPr fontId="1"/>
  </si>
  <si>
    <t>職場で、部門で使える・勤務シフト表</t>
    <rPh sb="0" eb="2">
      <t>ショクバ</t>
    </rPh>
    <rPh sb="4" eb="6">
      <t>ブモン</t>
    </rPh>
    <rPh sb="7" eb="8">
      <t>ツカ</t>
    </rPh>
    <rPh sb="11" eb="13">
      <t>キンム</t>
    </rPh>
    <rPh sb="16" eb="17">
      <t>ヒョウ</t>
    </rPh>
    <phoneticPr fontId="1"/>
  </si>
  <si>
    <t>改良版：　昼休み・中休み（一回）対応</t>
    <rPh sb="0" eb="3">
      <t>カイリョウバン</t>
    </rPh>
    <rPh sb="5" eb="7">
      <t>ヒルヤス</t>
    </rPh>
    <rPh sb="9" eb="11">
      <t>ナカヤス</t>
    </rPh>
    <rPh sb="13" eb="15">
      <t>イッカイ</t>
    </rPh>
    <rPh sb="16" eb="18">
      <t>タイオウ</t>
    </rPh>
    <phoneticPr fontId="1"/>
  </si>
  <si>
    <t>勤務表に時間を入力します</t>
    <rPh sb="0" eb="2">
      <t>キンム</t>
    </rPh>
    <rPh sb="2" eb="3">
      <t>ヒョウ</t>
    </rPh>
    <rPh sb="4" eb="6">
      <t>ジカン</t>
    </rPh>
    <rPh sb="7" eb="9">
      <t>ニュウリョク</t>
    </rPh>
    <phoneticPr fontId="1"/>
  </si>
  <si>
    <t>黄色枠A～Iに氏名、出勤時間、退勤時間を入力します。（名前の入力は最初の一回だけでＯＫ）</t>
    <rPh sb="0" eb="2">
      <t>キイロ</t>
    </rPh>
    <rPh sb="2" eb="3">
      <t>ワク</t>
    </rPh>
    <rPh sb="7" eb="9">
      <t>シメイ</t>
    </rPh>
    <rPh sb="10" eb="12">
      <t>シュッキン</t>
    </rPh>
    <rPh sb="12" eb="14">
      <t>ジカン</t>
    </rPh>
    <rPh sb="15" eb="17">
      <t>タイキン</t>
    </rPh>
    <rPh sb="17" eb="19">
      <t>ジカン</t>
    </rPh>
    <rPh sb="20" eb="22">
      <t>ニュウリョク</t>
    </rPh>
    <rPh sb="27" eb="29">
      <t>ナマエ</t>
    </rPh>
    <rPh sb="30" eb="32">
      <t>ニュウリョク</t>
    </rPh>
    <rPh sb="33" eb="35">
      <t>サイショ</t>
    </rPh>
    <rPh sb="36" eb="38">
      <t>イッカイ</t>
    </rPh>
    <phoneticPr fontId="1"/>
  </si>
  <si>
    <t>１終了</t>
    <rPh sb="1" eb="3">
      <t>シュウリョウ</t>
    </rPh>
    <phoneticPr fontId="1"/>
  </si>
  <si>
    <t>2　終了</t>
    <rPh sb="2" eb="4">
      <t>シュウリョウ</t>
    </rPh>
    <phoneticPr fontId="1"/>
  </si>
  <si>
    <t>（○/○/○と年月日を入力します。日曜から土曜日までの、どの曜日でもかまいません）　その週から3週分出るようにしてあります</t>
    <rPh sb="7" eb="8">
      <t>ネン</t>
    </rPh>
    <rPh sb="8" eb="10">
      <t>ガッピ</t>
    </rPh>
    <rPh sb="11" eb="13">
      <t>ニュウリョク</t>
    </rPh>
    <rPh sb="17" eb="19">
      <t>ニチヨウ</t>
    </rPh>
    <rPh sb="21" eb="23">
      <t>ドヨウ</t>
    </rPh>
    <rPh sb="23" eb="24">
      <t>ビ</t>
    </rPh>
    <rPh sb="30" eb="32">
      <t>ヨウビ</t>
    </rPh>
    <rPh sb="44" eb="45">
      <t>シュウ</t>
    </rPh>
    <rPh sb="48" eb="49">
      <t>シュウ</t>
    </rPh>
    <rPh sb="49" eb="50">
      <t>ブン</t>
    </rPh>
    <rPh sb="50" eb="51">
      <t>デ</t>
    </rPh>
    <phoneticPr fontId="1"/>
  </si>
  <si>
    <t>まずは勤務表を作ります(勤務表シートに入力）</t>
    <rPh sb="3" eb="5">
      <t>キンム</t>
    </rPh>
    <rPh sb="5" eb="6">
      <t>ヒョウ</t>
    </rPh>
    <rPh sb="7" eb="8">
      <t>ツク</t>
    </rPh>
    <rPh sb="12" eb="14">
      <t>キンム</t>
    </rPh>
    <rPh sb="14" eb="15">
      <t>ヒョウ</t>
    </rPh>
    <rPh sb="19" eb="21">
      <t>ニュウリョク</t>
    </rPh>
    <phoneticPr fontId="1"/>
  </si>
</sst>
</file>

<file path=xl/styles.xml><?xml version="1.0" encoding="utf-8"?>
<styleSheet xmlns="http://schemas.openxmlformats.org/spreadsheetml/2006/main">
  <numFmts count="3">
    <numFmt numFmtId="176" formatCode="m/d\(aaa\)"/>
    <numFmt numFmtId="177" formatCode="h:mm;@"/>
    <numFmt numFmtId="178" formatCode="m/d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14" fontId="0" fillId="0" borderId="0" xfId="0" applyNumberForma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6" fontId="0" fillId="2" borderId="1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2" borderId="8" xfId="0" applyFill="1" applyBorder="1" applyProtection="1">
      <alignment vertical="center"/>
      <protection locked="0"/>
    </xf>
    <xf numFmtId="20" fontId="0" fillId="2" borderId="9" xfId="0" applyNumberFormat="1" applyFill="1" applyBorder="1" applyProtection="1">
      <alignment vertical="center"/>
      <protection locked="0"/>
    </xf>
    <xf numFmtId="20" fontId="0" fillId="2" borderId="10" xfId="0" applyNumberFormat="1" applyFill="1" applyBorder="1" applyProtection="1">
      <alignment vertical="center"/>
      <protection locked="0"/>
    </xf>
    <xf numFmtId="20" fontId="0" fillId="0" borderId="0" xfId="0" applyNumberFormat="1" applyBorder="1" applyProtection="1">
      <alignment vertical="center"/>
      <protection hidden="1"/>
    </xf>
    <xf numFmtId="177" fontId="0" fillId="0" borderId="1" xfId="0" applyNumberFormat="1" applyBorder="1" applyProtection="1">
      <alignment vertical="center"/>
      <protection hidden="1"/>
    </xf>
    <xf numFmtId="177" fontId="0" fillId="0" borderId="0" xfId="0" applyNumberFormat="1" applyBorder="1" applyProtection="1">
      <alignment vertical="center"/>
      <protection hidden="1"/>
    </xf>
    <xf numFmtId="177" fontId="0" fillId="0" borderId="11" xfId="0" applyNumberFormat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20" fontId="9" fillId="0" borderId="0" xfId="0" applyNumberFormat="1" applyFont="1" applyBorder="1" applyProtection="1">
      <alignment vertical="center"/>
      <protection hidden="1"/>
    </xf>
    <xf numFmtId="0" fontId="9" fillId="0" borderId="0" xfId="0" applyFont="1" applyBorder="1" applyAlignment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" borderId="13" xfId="0" applyFill="1" applyBorder="1" applyProtection="1">
      <alignment vertical="center"/>
      <protection locked="0"/>
    </xf>
    <xf numFmtId="20" fontId="0" fillId="2" borderId="14" xfId="0" applyNumberFormat="1" applyFill="1" applyBorder="1" applyProtection="1">
      <alignment vertical="center"/>
      <protection locked="0"/>
    </xf>
    <xf numFmtId="20" fontId="0" fillId="2" borderId="15" xfId="0" applyNumberFormat="1" applyFill="1" applyBorder="1" applyProtection="1">
      <alignment vertical="center"/>
      <protection locked="0"/>
    </xf>
    <xf numFmtId="20" fontId="0" fillId="2" borderId="1" xfId="0" applyNumberFormat="1" applyFill="1" applyBorder="1" applyProtection="1">
      <alignment vertical="center"/>
      <protection locked="0"/>
    </xf>
    <xf numFmtId="20" fontId="0" fillId="2" borderId="12" xfId="0" applyNumberFormat="1" applyFill="1" applyBorder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176" fontId="5" fillId="0" borderId="18" xfId="0" applyNumberFormat="1" applyFont="1" applyBorder="1" applyAlignment="1" applyProtection="1">
      <alignment horizontal="center" vertical="center"/>
      <protection hidden="1"/>
    </xf>
    <xf numFmtId="176" fontId="5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176" fontId="5" fillId="0" borderId="16" xfId="0" applyNumberFormat="1" applyFont="1" applyBorder="1" applyAlignment="1" applyProtection="1">
      <alignment horizontal="center" vertical="center"/>
      <protection hidden="1"/>
    </xf>
    <xf numFmtId="0" fontId="13" fillId="0" borderId="19" xfId="0" applyNumberFormat="1" applyFont="1" applyBorder="1" applyAlignment="1" applyProtection="1">
      <alignment horizontal="left" vertical="center"/>
      <protection hidden="1"/>
    </xf>
    <xf numFmtId="0" fontId="13" fillId="0" borderId="8" xfId="0" applyNumberFormat="1" applyFont="1" applyBorder="1" applyAlignment="1" applyProtection="1">
      <alignment horizontal="left" vertical="center"/>
      <protection hidden="1"/>
    </xf>
    <xf numFmtId="20" fontId="0" fillId="0" borderId="1" xfId="0" applyNumberFormat="1" applyFill="1" applyBorder="1" applyProtection="1">
      <alignment vertical="center"/>
      <protection locked="0"/>
    </xf>
    <xf numFmtId="0" fontId="0" fillId="0" borderId="11" xfId="0" applyBorder="1" applyProtection="1">
      <alignment vertical="center"/>
      <protection hidden="1"/>
    </xf>
    <xf numFmtId="20" fontId="0" fillId="0" borderId="12" xfId="0" applyNumberFormat="1" applyFill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177" fontId="11" fillId="0" borderId="1" xfId="0" applyNumberFormat="1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5" fillId="4" borderId="1" xfId="0" applyFont="1" applyFill="1" applyBorder="1" applyProtection="1">
      <alignment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178" fontId="16" fillId="2" borderId="1" xfId="0" applyNumberFormat="1" applyFont="1" applyFill="1" applyBorder="1" applyProtection="1">
      <alignment vertical="center"/>
      <protection locked="0"/>
    </xf>
    <xf numFmtId="0" fontId="18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0" fillId="4" borderId="1" xfId="0" applyFill="1" applyBorder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Alignment="1" applyProtection="1">
      <protection hidden="1"/>
    </xf>
    <xf numFmtId="20" fontId="11" fillId="0" borderId="8" xfId="0" applyNumberFormat="1" applyFont="1" applyBorder="1" applyProtection="1">
      <alignment vertical="center"/>
      <protection locked="0"/>
    </xf>
    <xf numFmtId="20" fontId="11" fillId="0" borderId="13" xfId="0" applyNumberFormat="1" applyFont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hidden="1"/>
    </xf>
    <xf numFmtId="0" fontId="0" fillId="0" borderId="15" xfId="0" applyFill="1" applyBorder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178" fontId="10" fillId="4" borderId="1" xfId="0" applyNumberFormat="1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176" fontId="2" fillId="0" borderId="5" xfId="0" applyNumberFormat="1" applyFont="1" applyBorder="1" applyAlignment="1" applyProtection="1">
      <alignment horizontal="center" vertical="center"/>
      <protection hidden="1"/>
    </xf>
    <xf numFmtId="176" fontId="2" fillId="0" borderId="6" xfId="0" applyNumberFormat="1" applyFont="1" applyBorder="1" applyAlignment="1" applyProtection="1">
      <alignment horizontal="center" vertical="center"/>
      <protection hidden="1"/>
    </xf>
    <xf numFmtId="176" fontId="2" fillId="0" borderId="7" xfId="0" applyNumberFormat="1" applyFont="1" applyBorder="1" applyAlignment="1" applyProtection="1">
      <alignment horizontal="center" vertical="center"/>
      <protection hidden="1"/>
    </xf>
    <xf numFmtId="176" fontId="6" fillId="3" borderId="5" xfId="0" applyNumberFormat="1" applyFont="1" applyFill="1" applyBorder="1" applyAlignment="1" applyProtection="1">
      <alignment horizontal="center" vertical="center"/>
      <protection hidden="1"/>
    </xf>
    <xf numFmtId="176" fontId="6" fillId="3" borderId="6" xfId="0" applyNumberFormat="1" applyFont="1" applyFill="1" applyBorder="1" applyAlignment="1" applyProtection="1">
      <alignment horizontal="center" vertical="center"/>
      <protection hidden="1"/>
    </xf>
    <xf numFmtId="176" fontId="6" fillId="3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176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76" fontId="6" fillId="0" borderId="5" xfId="0" applyNumberFormat="1" applyFont="1" applyBorder="1" applyAlignment="1" applyProtection="1">
      <alignment horizontal="center" vertical="center"/>
      <protection hidden="1"/>
    </xf>
    <xf numFmtId="176" fontId="6" fillId="0" borderId="6" xfId="0" applyNumberFormat="1" applyFont="1" applyBorder="1" applyAlignment="1" applyProtection="1">
      <alignment horizontal="center" vertical="center"/>
      <protection hidden="1"/>
    </xf>
    <xf numFmtId="176" fontId="6" fillId="0" borderId="7" xfId="0" applyNumberFormat="1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勤務シフト表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シフト表!$T$6</c:f>
              <c:strCache>
                <c:ptCount val="1"/>
                <c:pt idx="0">
                  <c:v>出社</c:v>
                </c:pt>
              </c:strCache>
            </c:strRef>
          </c:tx>
          <c:spPr>
            <a:noFill/>
          </c:spPr>
          <c:cat>
            <c:strRef>
              <c:f>シフト表!$S$7:$S$15</c:f>
              <c:strCache>
                <c:ptCount val="9"/>
                <c:pt idx="0">
                  <c:v>山形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シフト表!$T$7:$T$15</c:f>
              <c:numCache>
                <c:formatCode>h:mm;@</c:formatCode>
                <c:ptCount val="9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シフト表!$U$6</c:f>
              <c:strCache>
                <c:ptCount val="1"/>
                <c:pt idx="0">
                  <c:v>勤務　A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シフト表!$S$7:$S$15</c:f>
              <c:strCache>
                <c:ptCount val="9"/>
                <c:pt idx="0">
                  <c:v>山形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シフト表!$U$7:$U$15</c:f>
              <c:numCache>
                <c:formatCode>h:mm;@</c:formatCode>
                <c:ptCount val="9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シフト表!$V$6</c:f>
              <c:strCache>
                <c:ptCount val="1"/>
                <c:pt idx="0">
                  <c:v>休憩</c:v>
                </c:pt>
              </c:strCache>
            </c:strRef>
          </c:tx>
          <c:spPr>
            <a:noFill/>
          </c:spPr>
          <c:cat>
            <c:strRef>
              <c:f>シフト表!$S$7:$S$15</c:f>
              <c:strCache>
                <c:ptCount val="9"/>
                <c:pt idx="0">
                  <c:v>山形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シフト表!$V$7:$V$15</c:f>
              <c:numCache>
                <c:formatCode>h:mm;@</c:formatCode>
                <c:ptCount val="9"/>
                <c:pt idx="0">
                  <c:v>4.1666666666666685E-2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シフト表!$W$6</c:f>
              <c:strCache>
                <c:ptCount val="1"/>
                <c:pt idx="0">
                  <c:v>勤務　B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シフト表!$S$7:$S$15</c:f>
              <c:strCache>
                <c:ptCount val="9"/>
                <c:pt idx="0">
                  <c:v>山形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シフト表!$W$7:$W$15</c:f>
              <c:numCache>
                <c:formatCode>h:mm;@</c:formatCode>
                <c:ptCount val="9"/>
                <c:pt idx="0">
                  <c:v>0.16666666666666663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48"/>
        <c:overlap val="100"/>
        <c:axId val="65931136"/>
        <c:axId val="65932672"/>
      </c:barChart>
      <c:catAx>
        <c:axId val="65931136"/>
        <c:scaling>
          <c:orientation val="maxMin"/>
        </c:scaling>
        <c:axPos val="l"/>
        <c:numFmt formatCode="General" sourceLinked="1"/>
        <c:tickLblPos val="nextTo"/>
        <c:crossAx val="65932672"/>
        <c:crosses val="autoZero"/>
        <c:auto val="1"/>
        <c:lblAlgn val="ctr"/>
        <c:lblOffset val="100"/>
      </c:catAx>
      <c:valAx>
        <c:axId val="65932672"/>
        <c:scaling>
          <c:orientation val="minMax"/>
          <c:max val="1"/>
          <c:min val="0.125"/>
        </c:scaling>
        <c:axPos val="t"/>
        <c:majorGridlines/>
        <c:numFmt formatCode="h:mm;@" sourceLinked="1"/>
        <c:tickLblPos val="nextTo"/>
        <c:crossAx val="65931136"/>
        <c:crosses val="autoZero"/>
        <c:crossBetween val="between"/>
        <c:majorUnit val="4.166700000000001E-2"/>
        <c:minorUnit val="4.0000000000000022E-2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19050</xdr:rowOff>
    </xdr:from>
    <xdr:to>
      <xdr:col>16</xdr:col>
      <xdr:colOff>533400</xdr:colOff>
      <xdr:row>26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showRowColHeaders="0" tabSelected="1" workbookViewId="0">
      <selection activeCell="I7" sqref="I7"/>
    </sheetView>
  </sheetViews>
  <sheetFormatPr defaultRowHeight="13.5"/>
  <cols>
    <col min="1" max="1" width="9" style="1"/>
    <col min="2" max="2" width="3.625" style="1" customWidth="1"/>
    <col min="3" max="3" width="4.125" style="1" customWidth="1"/>
    <col min="4" max="18" width="9" style="1"/>
    <col min="19" max="19" width="10.5" style="1" bestFit="1" customWidth="1"/>
    <col min="20" max="16384" width="9" style="1"/>
  </cols>
  <sheetData>
    <row r="2" spans="2:19" ht="21">
      <c r="B2" s="47" t="s">
        <v>41</v>
      </c>
      <c r="G2" s="43" t="s">
        <v>71</v>
      </c>
      <c r="K2" s="57" t="s">
        <v>72</v>
      </c>
      <c r="S2" s="58">
        <v>41299</v>
      </c>
    </row>
    <row r="3" spans="2:19" ht="13.5" customHeight="1">
      <c r="C3" s="47"/>
      <c r="G3" s="43"/>
    </row>
    <row r="4" spans="2:19" ht="13.5" customHeight="1">
      <c r="C4" s="49" t="s">
        <v>42</v>
      </c>
    </row>
    <row r="5" spans="2:19" ht="12.75" customHeight="1">
      <c r="C5" s="1" t="s">
        <v>43</v>
      </c>
    </row>
    <row r="6" spans="2:19">
      <c r="C6" s="1" t="s">
        <v>50</v>
      </c>
    </row>
    <row r="7" spans="2:19">
      <c r="C7" s="1" t="s">
        <v>49</v>
      </c>
    </row>
    <row r="9" spans="2:19" ht="17.25">
      <c r="B9" s="48" t="s">
        <v>46</v>
      </c>
    </row>
    <row r="10" spans="2:19">
      <c r="C10" s="49" t="s">
        <v>78</v>
      </c>
    </row>
    <row r="11" spans="2:19">
      <c r="C11" s="55"/>
      <c r="D11" s="1" t="s">
        <v>48</v>
      </c>
    </row>
    <row r="12" spans="2:19">
      <c r="C12" s="1" t="s">
        <v>77</v>
      </c>
    </row>
    <row r="14" spans="2:19">
      <c r="C14" s="1" t="s">
        <v>73</v>
      </c>
    </row>
    <row r="15" spans="2:19">
      <c r="C15" s="56"/>
      <c r="D15" s="1" t="s">
        <v>74</v>
      </c>
      <c r="K15" s="5"/>
      <c r="L15" s="51"/>
      <c r="M15" s="9"/>
      <c r="N15" s="50"/>
      <c r="O15" s="51"/>
    </row>
    <row r="16" spans="2:19">
      <c r="C16" s="49" t="s">
        <v>44</v>
      </c>
    </row>
    <row r="17" spans="2:4">
      <c r="C17" s="49" t="s">
        <v>45</v>
      </c>
    </row>
    <row r="20" spans="2:4" ht="17.25">
      <c r="B20" s="48" t="s">
        <v>47</v>
      </c>
    </row>
    <row r="21" spans="2:4">
      <c r="C21" s="56"/>
      <c r="D21" s="1" t="s">
        <v>69</v>
      </c>
    </row>
    <row r="22" spans="2:4">
      <c r="C22" s="1" t="s">
        <v>61</v>
      </c>
    </row>
    <row r="23" spans="2:4">
      <c r="C23" s="49" t="s">
        <v>40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K45"/>
  <sheetViews>
    <sheetView showGridLines="0" showRowColHeaders="0" workbookViewId="0">
      <pane xSplit="20025" topLeftCell="K1"/>
      <selection activeCell="AA10" sqref="AA10"/>
      <selection pane="topRight" activeCell="AY1" activeCellId="13" sqref="E1:E1048576 I1:I1048576 L1:L1048576 P1:P1048576 S1:S1048576 W1:W1048576 Z1:Z1048576 AD1:AD1048576 AG1:AG1048576 AK1:AK1048576 AN1:AN1048576 AR1:AR1048576 AU1:AU1048576 AY1:AY1048576"/>
    </sheetView>
  </sheetViews>
  <sheetFormatPr defaultRowHeight="13.5"/>
  <cols>
    <col min="1" max="1" width="1.125" style="1" customWidth="1"/>
    <col min="2" max="2" width="2.625" style="1" customWidth="1"/>
    <col min="3" max="3" width="6.5" style="1" customWidth="1"/>
    <col min="4" max="4" width="5.875" style="1" customWidth="1"/>
    <col min="5" max="5" width="5.875" style="1" hidden="1" customWidth="1"/>
    <col min="6" max="6" width="5.875" style="1" customWidth="1"/>
    <col min="7" max="7" width="5.875" style="1" hidden="1" customWidth="1"/>
    <col min="8" max="8" width="5.875" style="1" customWidth="1"/>
    <col min="9" max="9" width="5.875" style="1" hidden="1" customWidth="1"/>
    <col min="10" max="11" width="5.875" style="1" customWidth="1"/>
    <col min="12" max="12" width="5.875" style="1" hidden="1" customWidth="1"/>
    <col min="13" max="13" width="5.875" style="1" customWidth="1"/>
    <col min="14" max="14" width="5.875" style="1" hidden="1" customWidth="1"/>
    <col min="15" max="15" width="5.875" style="1" customWidth="1"/>
    <col min="16" max="16" width="5.875" style="1" hidden="1" customWidth="1"/>
    <col min="17" max="18" width="5.875" style="1" customWidth="1"/>
    <col min="19" max="19" width="5.875" style="1" hidden="1" customWidth="1"/>
    <col min="20" max="20" width="5.875" style="1" customWidth="1"/>
    <col min="21" max="21" width="5.875" style="1" hidden="1" customWidth="1"/>
    <col min="22" max="22" width="5.875" style="1" customWidth="1"/>
    <col min="23" max="23" width="5.875" style="1" hidden="1" customWidth="1"/>
    <col min="24" max="25" width="5.875" style="1" customWidth="1"/>
    <col min="26" max="26" width="5.875" style="1" hidden="1" customWidth="1"/>
    <col min="27" max="27" width="5.875" style="1" customWidth="1"/>
    <col min="28" max="28" width="5.875" style="1" hidden="1" customWidth="1"/>
    <col min="29" max="29" width="5.875" style="1" customWidth="1"/>
    <col min="30" max="30" width="5.875" style="1" hidden="1" customWidth="1"/>
    <col min="31" max="32" width="5.875" style="1" customWidth="1"/>
    <col min="33" max="33" width="5.875" style="1" hidden="1" customWidth="1"/>
    <col min="34" max="34" width="5.875" style="1" customWidth="1"/>
    <col min="35" max="35" width="5.875" style="1" hidden="1" customWidth="1"/>
    <col min="36" max="36" width="5.875" style="1" customWidth="1"/>
    <col min="37" max="37" width="5.875" style="1" hidden="1" customWidth="1"/>
    <col min="38" max="39" width="5.875" style="1" customWidth="1"/>
    <col min="40" max="40" width="5.875" style="1" hidden="1" customWidth="1"/>
    <col min="41" max="41" width="5.875" style="1" customWidth="1"/>
    <col min="42" max="42" width="5.875" style="1" hidden="1" customWidth="1"/>
    <col min="43" max="43" width="5.875" style="1" customWidth="1"/>
    <col min="44" max="44" width="5.875" style="1" hidden="1" customWidth="1"/>
    <col min="45" max="46" width="5.875" style="1" customWidth="1"/>
    <col min="47" max="47" width="5.875" style="1" hidden="1" customWidth="1"/>
    <col min="48" max="48" width="5.875" style="1" customWidth="1"/>
    <col min="49" max="49" width="5.875" style="1" hidden="1" customWidth="1"/>
    <col min="50" max="50" width="5.875" style="1" customWidth="1"/>
    <col min="51" max="51" width="5.875" style="1" hidden="1" customWidth="1"/>
    <col min="52" max="52" width="7.75" style="1" customWidth="1"/>
    <col min="53" max="54" width="6.375" style="1" customWidth="1"/>
    <col min="55" max="55" width="7.375" style="1" customWidth="1"/>
    <col min="56" max="83" width="5.375" style="1" customWidth="1"/>
    <col min="84" max="84" width="1.25" style="1" customWidth="1"/>
    <col min="85" max="89" width="6.75" style="1" customWidth="1"/>
    <col min="90" max="90" width="9" style="1" customWidth="1"/>
    <col min="91" max="16384" width="9" style="1"/>
  </cols>
  <sheetData>
    <row r="2" spans="2:89">
      <c r="M2" s="19" t="s">
        <v>38</v>
      </c>
      <c r="N2" s="9" t="s">
        <v>11</v>
      </c>
      <c r="R2" s="44"/>
      <c r="S2" s="1" t="s">
        <v>39</v>
      </c>
      <c r="T2" s="67" t="s">
        <v>68</v>
      </c>
      <c r="W2" s="63" t="s">
        <v>11</v>
      </c>
      <c r="X2" s="6"/>
      <c r="Y2" s="7" t="s">
        <v>62</v>
      </c>
      <c r="AE2" s="63" t="s">
        <v>11</v>
      </c>
      <c r="AF2" s="64" t="s">
        <v>64</v>
      </c>
      <c r="AQ2" s="9"/>
      <c r="AR2" s="19"/>
      <c r="AT2" s="20"/>
    </row>
    <row r="3" spans="2:89" ht="15" customHeight="1">
      <c r="K3" s="43"/>
      <c r="O3" s="20" t="s">
        <v>13</v>
      </c>
      <c r="Y3" s="22" t="s">
        <v>63</v>
      </c>
      <c r="AF3" s="65" t="s">
        <v>65</v>
      </c>
      <c r="AG3" s="65" t="s">
        <v>65</v>
      </c>
      <c r="AT3" s="21"/>
    </row>
    <row r="4" spans="2:89" ht="19.5" thickBot="1">
      <c r="C4" s="66">
        <v>41284</v>
      </c>
      <c r="D4" s="2" t="s">
        <v>0</v>
      </c>
      <c r="O4" s="21" t="s">
        <v>67</v>
      </c>
      <c r="AF4" s="65" t="s">
        <v>66</v>
      </c>
      <c r="BH4" s="3"/>
      <c r="BI4" s="3"/>
      <c r="BJ4" s="3"/>
    </row>
    <row r="5" spans="2:89" ht="14.25" hidden="1" thickBot="1">
      <c r="D5" s="4">
        <v>1</v>
      </c>
      <c r="E5" s="4"/>
      <c r="F5" s="4"/>
      <c r="G5" s="4"/>
      <c r="H5" s="4"/>
      <c r="I5" s="4"/>
      <c r="J5" s="4"/>
      <c r="K5" s="4">
        <v>2</v>
      </c>
      <c r="L5" s="4"/>
      <c r="M5" s="4"/>
      <c r="N5" s="4"/>
      <c r="O5" s="4"/>
      <c r="P5" s="4"/>
      <c r="Q5" s="4"/>
      <c r="R5" s="4">
        <v>3</v>
      </c>
      <c r="S5" s="4"/>
      <c r="T5" s="4"/>
      <c r="U5" s="4"/>
      <c r="V5" s="4"/>
      <c r="W5" s="4"/>
      <c r="X5" s="4"/>
      <c r="Y5" s="4">
        <v>4</v>
      </c>
      <c r="Z5" s="4"/>
      <c r="AA5" s="4"/>
      <c r="AB5" s="4"/>
      <c r="AC5" s="4"/>
      <c r="AD5" s="4"/>
      <c r="AE5" s="4"/>
      <c r="AF5" s="4">
        <v>5</v>
      </c>
      <c r="AG5" s="4"/>
      <c r="AH5" s="4"/>
      <c r="AI5" s="4"/>
      <c r="AJ5" s="4"/>
      <c r="AK5" s="4"/>
      <c r="AL5" s="4"/>
      <c r="AM5" s="4">
        <v>6</v>
      </c>
      <c r="AN5" s="4"/>
      <c r="AO5" s="4"/>
      <c r="AP5" s="4"/>
      <c r="AQ5" s="4"/>
      <c r="AR5" s="4"/>
      <c r="AS5" s="4"/>
      <c r="AT5" s="4">
        <v>7</v>
      </c>
      <c r="AU5" s="4"/>
      <c r="AV5" s="4"/>
      <c r="AW5" s="4"/>
      <c r="AX5" s="4"/>
      <c r="AY5" s="4"/>
      <c r="AZ5" s="4"/>
      <c r="BA5" s="5"/>
      <c r="BB5" s="5"/>
      <c r="BH5" s="1">
        <f>WEEKDAY(C4)</f>
        <v>5</v>
      </c>
    </row>
    <row r="6" spans="2:89" ht="14.25" thickTop="1">
      <c r="B6" s="81"/>
      <c r="C6" s="82"/>
      <c r="D6" s="83">
        <f>IF($BH$5=D5,$C$4,K6-1)</f>
        <v>41280</v>
      </c>
      <c r="E6" s="84"/>
      <c r="F6" s="84"/>
      <c r="G6" s="84"/>
      <c r="H6" s="84"/>
      <c r="I6" s="84"/>
      <c r="J6" s="85"/>
      <c r="K6" s="73">
        <f>IF($BH$5=K5,$C$4,IF(K5&lt;$BH$5,R6-1,D6+1))</f>
        <v>41281</v>
      </c>
      <c r="L6" s="74"/>
      <c r="M6" s="74"/>
      <c r="N6" s="74"/>
      <c r="O6" s="74"/>
      <c r="P6" s="74"/>
      <c r="Q6" s="75"/>
      <c r="R6" s="73">
        <f>IF($BH$5=R5,$C$4,IF(R5&lt;$BH$5,Y6-1,K6+1))</f>
        <v>41282</v>
      </c>
      <c r="S6" s="74"/>
      <c r="T6" s="74"/>
      <c r="U6" s="74"/>
      <c r="V6" s="74"/>
      <c r="W6" s="74"/>
      <c r="X6" s="75"/>
      <c r="Y6" s="73">
        <f>IF($BH$5=Y5,$C$4,IF(Y5&lt;$BH$5,AF6-1,R6+1))</f>
        <v>41283</v>
      </c>
      <c r="Z6" s="74"/>
      <c r="AA6" s="74"/>
      <c r="AB6" s="74"/>
      <c r="AC6" s="74"/>
      <c r="AD6" s="74"/>
      <c r="AE6" s="75"/>
      <c r="AF6" s="73">
        <f>IF($BH$5=AF5,$C$4,IF(AF5&lt;$BH$5,AM6-1,Y6+1))</f>
        <v>41284</v>
      </c>
      <c r="AG6" s="74"/>
      <c r="AH6" s="74"/>
      <c r="AI6" s="74"/>
      <c r="AJ6" s="74"/>
      <c r="AK6" s="74"/>
      <c r="AL6" s="75"/>
      <c r="AM6" s="73">
        <f>IF($BH$5=AM5,$C$4,IF(AM5&lt;$BH$5,AT6-1,AF6+1))</f>
        <v>41285</v>
      </c>
      <c r="AN6" s="74"/>
      <c r="AO6" s="74"/>
      <c r="AP6" s="74"/>
      <c r="AQ6" s="74"/>
      <c r="AR6" s="74"/>
      <c r="AS6" s="75"/>
      <c r="AT6" s="76">
        <f>IF($BH$5=AT5,$C$4,AM6+1)</f>
        <v>41286</v>
      </c>
      <c r="AU6" s="77"/>
      <c r="AV6" s="77"/>
      <c r="AW6" s="77"/>
      <c r="AX6" s="77"/>
      <c r="AY6" s="77"/>
      <c r="AZ6" s="78"/>
      <c r="BA6" s="8"/>
      <c r="BB6" s="8"/>
    </row>
    <row r="7" spans="2:89">
      <c r="B7" s="29"/>
      <c r="C7" s="30"/>
      <c r="D7" s="35" t="s">
        <v>24</v>
      </c>
      <c r="E7" s="34"/>
      <c r="F7" s="34"/>
      <c r="G7" s="38"/>
      <c r="H7" s="36" t="s">
        <v>23</v>
      </c>
      <c r="I7" s="31"/>
      <c r="J7" s="32"/>
      <c r="K7" s="35" t="s">
        <v>24</v>
      </c>
      <c r="L7" s="34"/>
      <c r="M7" s="34"/>
      <c r="N7" s="38"/>
      <c r="O7" s="36" t="s">
        <v>23</v>
      </c>
      <c r="P7" s="31"/>
      <c r="Q7" s="32"/>
      <c r="R7" s="35" t="s">
        <v>24</v>
      </c>
      <c r="S7" s="34"/>
      <c r="T7" s="34"/>
      <c r="U7" s="38"/>
      <c r="V7" s="36" t="s">
        <v>23</v>
      </c>
      <c r="W7" s="31"/>
      <c r="X7" s="32"/>
      <c r="Y7" s="35" t="s">
        <v>24</v>
      </c>
      <c r="Z7" s="34"/>
      <c r="AA7" s="34"/>
      <c r="AB7" s="38"/>
      <c r="AC7" s="36" t="s">
        <v>23</v>
      </c>
      <c r="AD7" s="31"/>
      <c r="AE7" s="32"/>
      <c r="AF7" s="35" t="s">
        <v>24</v>
      </c>
      <c r="AG7" s="34"/>
      <c r="AH7" s="34"/>
      <c r="AI7" s="38"/>
      <c r="AJ7" s="36" t="s">
        <v>23</v>
      </c>
      <c r="AK7" s="31"/>
      <c r="AL7" s="32"/>
      <c r="AM7" s="35" t="s">
        <v>24</v>
      </c>
      <c r="AN7" s="34"/>
      <c r="AO7" s="34"/>
      <c r="AP7" s="38"/>
      <c r="AQ7" s="36" t="s">
        <v>23</v>
      </c>
      <c r="AR7" s="31"/>
      <c r="AS7" s="32"/>
      <c r="AT7" s="35" t="s">
        <v>24</v>
      </c>
      <c r="AU7" s="34"/>
      <c r="AV7" s="34"/>
      <c r="AW7" s="38"/>
      <c r="AX7" s="36" t="s">
        <v>23</v>
      </c>
      <c r="AY7" s="31"/>
      <c r="AZ7" s="32"/>
      <c r="BA7" s="8"/>
      <c r="BB7" s="8"/>
      <c r="BD7" s="86" t="s">
        <v>2</v>
      </c>
      <c r="BE7" s="87"/>
      <c r="BF7" s="87"/>
      <c r="BG7" s="88"/>
      <c r="BH7" s="86" t="s">
        <v>3</v>
      </c>
      <c r="BI7" s="87"/>
      <c r="BJ7" s="87"/>
      <c r="BK7" s="88"/>
      <c r="BL7" s="80" t="s">
        <v>4</v>
      </c>
      <c r="BM7" s="89"/>
      <c r="BN7" s="89"/>
      <c r="BO7" s="90"/>
      <c r="BP7" s="80" t="s">
        <v>5</v>
      </c>
      <c r="BQ7" s="89"/>
      <c r="BR7" s="89"/>
      <c r="BS7" s="90"/>
      <c r="BT7" s="80" t="s">
        <v>6</v>
      </c>
      <c r="BU7" s="89"/>
      <c r="BV7" s="89"/>
      <c r="BW7" s="90"/>
      <c r="BX7" s="80" t="s">
        <v>7</v>
      </c>
      <c r="BY7" s="89"/>
      <c r="BZ7" s="89"/>
      <c r="CA7" s="90"/>
      <c r="CB7" s="80" t="s">
        <v>8</v>
      </c>
      <c r="CC7" s="89"/>
      <c r="CD7" s="89"/>
      <c r="CE7" s="90"/>
    </row>
    <row r="8" spans="2:89">
      <c r="B8" s="79" t="s">
        <v>1</v>
      </c>
      <c r="C8" s="80"/>
      <c r="D8" s="68" t="s">
        <v>36</v>
      </c>
      <c r="E8" s="69" t="s">
        <v>36</v>
      </c>
      <c r="F8" s="70" t="s">
        <v>75</v>
      </c>
      <c r="G8" s="70" t="s">
        <v>21</v>
      </c>
      <c r="H8" s="72" t="s">
        <v>37</v>
      </c>
      <c r="I8" s="69" t="s">
        <v>36</v>
      </c>
      <c r="J8" s="70" t="s">
        <v>76</v>
      </c>
      <c r="K8" s="68" t="s">
        <v>36</v>
      </c>
      <c r="L8" s="69" t="s">
        <v>36</v>
      </c>
      <c r="M8" s="70" t="s">
        <v>75</v>
      </c>
      <c r="N8" s="70" t="s">
        <v>21</v>
      </c>
      <c r="O8" s="72" t="s">
        <v>37</v>
      </c>
      <c r="P8" s="69" t="s">
        <v>36</v>
      </c>
      <c r="Q8" s="70" t="s">
        <v>76</v>
      </c>
      <c r="R8" s="68" t="s">
        <v>36</v>
      </c>
      <c r="S8" s="69" t="s">
        <v>36</v>
      </c>
      <c r="T8" s="70" t="s">
        <v>75</v>
      </c>
      <c r="U8" s="70" t="s">
        <v>21</v>
      </c>
      <c r="V8" s="72" t="s">
        <v>37</v>
      </c>
      <c r="W8" s="69" t="s">
        <v>36</v>
      </c>
      <c r="X8" s="70" t="s">
        <v>76</v>
      </c>
      <c r="Y8" s="68" t="s">
        <v>36</v>
      </c>
      <c r="Z8" s="69" t="s">
        <v>36</v>
      </c>
      <c r="AA8" s="70" t="s">
        <v>75</v>
      </c>
      <c r="AB8" s="70" t="s">
        <v>21</v>
      </c>
      <c r="AC8" s="72" t="s">
        <v>37</v>
      </c>
      <c r="AD8" s="69" t="s">
        <v>36</v>
      </c>
      <c r="AE8" s="70" t="s">
        <v>76</v>
      </c>
      <c r="AF8" s="68" t="s">
        <v>36</v>
      </c>
      <c r="AG8" s="69" t="s">
        <v>36</v>
      </c>
      <c r="AH8" s="70" t="s">
        <v>75</v>
      </c>
      <c r="AI8" s="70" t="s">
        <v>21</v>
      </c>
      <c r="AJ8" s="72" t="s">
        <v>37</v>
      </c>
      <c r="AK8" s="69" t="s">
        <v>36</v>
      </c>
      <c r="AL8" s="70" t="s">
        <v>76</v>
      </c>
      <c r="AM8" s="68" t="s">
        <v>36</v>
      </c>
      <c r="AN8" s="69" t="s">
        <v>36</v>
      </c>
      <c r="AO8" s="70" t="s">
        <v>75</v>
      </c>
      <c r="AP8" s="70" t="s">
        <v>21</v>
      </c>
      <c r="AQ8" s="72" t="s">
        <v>37</v>
      </c>
      <c r="AR8" s="69" t="s">
        <v>36</v>
      </c>
      <c r="AS8" s="70" t="s">
        <v>76</v>
      </c>
      <c r="AT8" s="68" t="s">
        <v>36</v>
      </c>
      <c r="AU8" s="69" t="s">
        <v>36</v>
      </c>
      <c r="AV8" s="70" t="s">
        <v>75</v>
      </c>
      <c r="AW8" s="70" t="s">
        <v>21</v>
      </c>
      <c r="AX8" s="72" t="s">
        <v>37</v>
      </c>
      <c r="AY8" s="69" t="s">
        <v>36</v>
      </c>
      <c r="AZ8" s="70" t="s">
        <v>76</v>
      </c>
      <c r="BA8" s="8"/>
      <c r="BB8" s="5"/>
      <c r="BC8" s="10" t="s">
        <v>1</v>
      </c>
      <c r="BD8" s="71" t="s">
        <v>22</v>
      </c>
      <c r="BE8" s="40" t="s">
        <v>25</v>
      </c>
      <c r="BF8" s="33" t="s">
        <v>21</v>
      </c>
      <c r="BG8" s="41" t="s">
        <v>26</v>
      </c>
      <c r="BH8" s="71" t="s">
        <v>22</v>
      </c>
      <c r="BI8" s="40" t="s">
        <v>25</v>
      </c>
      <c r="BJ8" s="33" t="s">
        <v>21</v>
      </c>
      <c r="BK8" s="41" t="s">
        <v>26</v>
      </c>
      <c r="BL8" s="71" t="s">
        <v>22</v>
      </c>
      <c r="BM8" s="40" t="s">
        <v>25</v>
      </c>
      <c r="BN8" s="33" t="s">
        <v>21</v>
      </c>
      <c r="BO8" s="41" t="s">
        <v>26</v>
      </c>
      <c r="BP8" s="71" t="s">
        <v>22</v>
      </c>
      <c r="BQ8" s="40" t="s">
        <v>25</v>
      </c>
      <c r="BR8" s="33" t="s">
        <v>21</v>
      </c>
      <c r="BS8" s="41" t="s">
        <v>26</v>
      </c>
      <c r="BT8" s="71" t="s">
        <v>22</v>
      </c>
      <c r="BU8" s="40" t="s">
        <v>25</v>
      </c>
      <c r="BV8" s="33" t="s">
        <v>21</v>
      </c>
      <c r="BW8" s="41" t="s">
        <v>26</v>
      </c>
      <c r="BX8" s="71" t="s">
        <v>22</v>
      </c>
      <c r="BY8" s="40" t="s">
        <v>25</v>
      </c>
      <c r="BZ8" s="33" t="s">
        <v>21</v>
      </c>
      <c r="CA8" s="41" t="s">
        <v>26</v>
      </c>
      <c r="CB8" s="71" t="s">
        <v>22</v>
      </c>
      <c r="CC8" s="40" t="s">
        <v>25</v>
      </c>
      <c r="CD8" s="33" t="s">
        <v>21</v>
      </c>
      <c r="CE8" s="41" t="s">
        <v>26</v>
      </c>
      <c r="CF8" s="11"/>
      <c r="CG8" s="10" t="s">
        <v>1</v>
      </c>
      <c r="CH8" s="71" t="s">
        <v>22</v>
      </c>
      <c r="CI8" s="40" t="s">
        <v>25</v>
      </c>
      <c r="CJ8" s="33" t="s">
        <v>21</v>
      </c>
      <c r="CK8" s="41" t="s">
        <v>26</v>
      </c>
    </row>
    <row r="9" spans="2:89">
      <c r="B9" s="71" t="s">
        <v>9</v>
      </c>
      <c r="C9" s="12" t="s">
        <v>70</v>
      </c>
      <c r="D9" s="13"/>
      <c r="E9" s="59" t="str">
        <f>IF(OR(D9="",F9=""),"",F9-D9)</f>
        <v/>
      </c>
      <c r="F9" s="27"/>
      <c r="G9" s="37" t="str">
        <f>IF(OR(F9="",H9=""),"",H9-F9)</f>
        <v/>
      </c>
      <c r="H9" s="27"/>
      <c r="I9" s="37" t="str">
        <f>IF(OR(H9="",J9=""),"",J9-H9)</f>
        <v/>
      </c>
      <c r="J9" s="14"/>
      <c r="K9" s="13">
        <v>0.33333333333333331</v>
      </c>
      <c r="L9" s="59">
        <f>IF(OR(K9="",M9=""),"",M9-K9)</f>
        <v>0.125</v>
      </c>
      <c r="M9" s="27">
        <v>0.45833333333333331</v>
      </c>
      <c r="N9" s="37">
        <f>IF(OR(M9="",O9=""),"",O9-M9)</f>
        <v>4.1666666666666685E-2</v>
      </c>
      <c r="O9" s="27">
        <v>0.5</v>
      </c>
      <c r="P9" s="37">
        <f>IF(OR(O9="",Q9=""),"",Q9-O9)</f>
        <v>0.16666666666666663</v>
      </c>
      <c r="Q9" s="14">
        <v>0.66666666666666663</v>
      </c>
      <c r="R9" s="13"/>
      <c r="S9" s="59" t="str">
        <f>IF(OR(R9="",T9=""),"",T9-R9)</f>
        <v/>
      </c>
      <c r="T9" s="27"/>
      <c r="U9" s="37" t="str">
        <f>IF(OR(T9="",V9=""),"",V9-T9)</f>
        <v/>
      </c>
      <c r="V9" s="27"/>
      <c r="W9" s="37" t="str">
        <f>IF(OR(V9="",X9=""),"",X9-V9)</f>
        <v/>
      </c>
      <c r="X9" s="14"/>
      <c r="Y9" s="13"/>
      <c r="Z9" s="59" t="str">
        <f>IF(OR(Y9="",AA9=""),"",AA9-Y9)</f>
        <v/>
      </c>
      <c r="AA9" s="27"/>
      <c r="AB9" s="37" t="str">
        <f>IF(OR(AA9="",AC9=""),"",AC9-AA9)</f>
        <v/>
      </c>
      <c r="AC9" s="27"/>
      <c r="AD9" s="37" t="str">
        <f>IF(OR(AC9="",AE9=""),"",AE9-AC9)</f>
        <v/>
      </c>
      <c r="AE9" s="14"/>
      <c r="AF9" s="13"/>
      <c r="AG9" s="59" t="str">
        <f>IF(OR(AF9="",AH9=""),"",AH9-AF9)</f>
        <v/>
      </c>
      <c r="AH9" s="27"/>
      <c r="AI9" s="37" t="str">
        <f>IF(OR(AH9="",AJ9=""),"",AJ9-AH9)</f>
        <v/>
      </c>
      <c r="AJ9" s="27"/>
      <c r="AK9" s="37" t="str">
        <f>IF(OR(AJ9="",AL9=""),"",AL9-AJ9)</f>
        <v/>
      </c>
      <c r="AL9" s="14"/>
      <c r="AM9" s="13"/>
      <c r="AN9" s="59" t="str">
        <f>IF(OR(AM9="",AO9=""),"",AO9-AM9)</f>
        <v/>
      </c>
      <c r="AO9" s="27"/>
      <c r="AP9" s="37" t="str">
        <f>IF(OR(AO9="",AQ9=""),"",AQ9-AO9)</f>
        <v/>
      </c>
      <c r="AQ9" s="27"/>
      <c r="AR9" s="37" t="str">
        <f>IF(OR(AQ9="",AS9=""),"",AS9-AQ9)</f>
        <v/>
      </c>
      <c r="AS9" s="14"/>
      <c r="AT9" s="13"/>
      <c r="AU9" s="59" t="str">
        <f>IF(OR(AT9="",AV9=""),"",AV9-AT9)</f>
        <v/>
      </c>
      <c r="AV9" s="27"/>
      <c r="AW9" s="37" t="str">
        <f>IF(OR(AV9="",AX9=""),"",AX9-AV9)</f>
        <v/>
      </c>
      <c r="AX9" s="27"/>
      <c r="AY9" s="37" t="str">
        <f>IF(OR(AX9="",AZ9=""),"",AZ9-AX9)</f>
        <v/>
      </c>
      <c r="AZ9" s="14"/>
      <c r="BA9" s="8"/>
      <c r="BB9" s="15"/>
      <c r="BC9" s="10" t="s">
        <v>27</v>
      </c>
      <c r="BD9" s="16" t="str">
        <f>IF(シフト表!$B$2=勤務表!$D$6,勤務表!D9,"")</f>
        <v/>
      </c>
      <c r="BE9" s="16" t="str">
        <f>IF(シフト表!$B$2=勤務表!$D$6,勤務表!E9,"")</f>
        <v/>
      </c>
      <c r="BF9" s="16" t="str">
        <f>IF(シフト表!$B$2=勤務表!$D$6,勤務表!G9,"")</f>
        <v/>
      </c>
      <c r="BG9" s="16" t="str">
        <f>IF(シフト表!$B$2=勤務表!$D$6,勤務表!I9,"")</f>
        <v/>
      </c>
      <c r="BH9" s="42">
        <f>IF(シフト表!$B$2=勤務表!$K$6,勤務表!K9,"")</f>
        <v>0.33333333333333331</v>
      </c>
      <c r="BI9" s="42">
        <f>IF(シフト表!$B$2=勤務表!$K$6,勤務表!L9,"")</f>
        <v>0.125</v>
      </c>
      <c r="BJ9" s="42">
        <f>IF(シフト表!$B$2=勤務表!$K$6,勤務表!N9,"")</f>
        <v>4.1666666666666685E-2</v>
      </c>
      <c r="BK9" s="42">
        <f>IF(シフト表!$B$2=勤務表!$K$6,勤務表!P9,"")</f>
        <v>0.16666666666666663</v>
      </c>
      <c r="BL9" s="42" t="str">
        <f>IF(シフト表!$B$2=勤務表!$R$6,勤務表!R9,"")</f>
        <v/>
      </c>
      <c r="BM9" s="42" t="str">
        <f>IF(シフト表!$B$2=勤務表!$R$6,勤務表!S9,"")</f>
        <v/>
      </c>
      <c r="BN9" s="42" t="str">
        <f>IF(シフト表!$B$2=勤務表!$R$6,勤務表!U9,"")</f>
        <v/>
      </c>
      <c r="BO9" s="42" t="str">
        <f>IF(シフト表!$B$2=勤務表!$R$6,勤務表!W9,"")</f>
        <v/>
      </c>
      <c r="BP9" s="42" t="str">
        <f>IF(シフト表!$B$2=勤務表!$Y$6,勤務表!Y9,"")</f>
        <v/>
      </c>
      <c r="BQ9" s="42" t="str">
        <f>IF(シフト表!$B$2=勤務表!$Y$6,勤務表!Z9,"")</f>
        <v/>
      </c>
      <c r="BR9" s="42" t="str">
        <f>IF(シフト表!$B$2=勤務表!$Y$6,勤務表!AB9,"")</f>
        <v/>
      </c>
      <c r="BS9" s="42" t="str">
        <f>IF(シフト表!$B$2=勤務表!$Y$6,勤務表!AD9,"")</f>
        <v/>
      </c>
      <c r="BT9" s="42" t="str">
        <f>IF(シフト表!$B$2=勤務表!$AF$6,勤務表!AF9,"")</f>
        <v/>
      </c>
      <c r="BU9" s="42" t="str">
        <f>IF(シフト表!$B$2=勤務表!$AF$6,勤務表!AG9,"")</f>
        <v/>
      </c>
      <c r="BV9" s="42" t="str">
        <f>IF(シフト表!$B$2=勤務表!$AF$6,勤務表!AI9,"")</f>
        <v/>
      </c>
      <c r="BW9" s="42" t="str">
        <f>IF(シフト表!$B$2=勤務表!$AF$6,勤務表!AK9,"")</f>
        <v/>
      </c>
      <c r="BX9" s="42" t="str">
        <f>IF(シフト表!$B$2=勤務表!$AM$6,勤務表!AM9,"")</f>
        <v/>
      </c>
      <c r="BY9" s="42" t="str">
        <f>IF(シフト表!$B$2=勤務表!$AM$6,勤務表!AN9,"")</f>
        <v/>
      </c>
      <c r="BZ9" s="42" t="str">
        <f>IF(シフト表!$B$2=勤務表!$AM$6,勤務表!AP9,"")</f>
        <v/>
      </c>
      <c r="CA9" s="42" t="str">
        <f>IF(シフト表!$B$2=勤務表!$AM$6,勤務表!AR9,"")</f>
        <v/>
      </c>
      <c r="CB9" s="42" t="str">
        <f>IF(シフト表!$B$2=勤務表!$AT$6,勤務表!AT9,"")</f>
        <v/>
      </c>
      <c r="CC9" s="42" t="str">
        <f>IF(シフト表!$B$2=勤務表!$AT$6,勤務表!AU9,"")</f>
        <v/>
      </c>
      <c r="CD9" s="42" t="str">
        <f>IF(シフト表!$B$2=勤務表!$AT$6,勤務表!AW9,"")</f>
        <v/>
      </c>
      <c r="CE9" s="42" t="str">
        <f>IF(シフト表!$B$2=勤務表!$AT$6,勤務表!AY9,"")</f>
        <v/>
      </c>
      <c r="CF9" s="17"/>
      <c r="CG9" s="10" t="str">
        <f>C9</f>
        <v>山形</v>
      </c>
      <c r="CH9" s="18">
        <f t="shared" ref="CH9:CH17" si="0">SUM(BD9,BH9,BL9,BP9,BT9,BX9,CB9)</f>
        <v>0.33333333333333331</v>
      </c>
      <c r="CI9" s="18">
        <f t="shared" ref="CI9" si="1">SUM(BE9,BI9,BM9,BQ9,BU9,BY9,CC9)</f>
        <v>0.125</v>
      </c>
      <c r="CJ9" s="18">
        <f t="shared" ref="CJ9" si="2">SUM(BF9,BJ9,BN9,BR9,BV9,BZ9,CD9)</f>
        <v>4.1666666666666685E-2</v>
      </c>
      <c r="CK9" s="18">
        <f t="shared" ref="CK9" si="3">SUM(BG9,BK9,BO9,BS9,BW9,CA9,CE9)</f>
        <v>0.16666666666666663</v>
      </c>
    </row>
    <row r="10" spans="2:89">
      <c r="B10" s="71" t="s">
        <v>10</v>
      </c>
      <c r="C10" s="12"/>
      <c r="D10" s="13"/>
      <c r="E10" s="59" t="str">
        <f t="shared" ref="E10:E17" si="4">IF(OR(D10="",F10=""),"",F10-D10)</f>
        <v/>
      </c>
      <c r="F10" s="27"/>
      <c r="G10" s="37" t="str">
        <f t="shared" ref="G10:G17" si="5">IF(OR(F10="",H10=""),"",H10-F10)</f>
        <v/>
      </c>
      <c r="H10" s="27"/>
      <c r="I10" s="37" t="str">
        <f t="shared" ref="I10:I17" si="6">IF(OR(H10="",J10=""),"",J10-H10)</f>
        <v/>
      </c>
      <c r="J10" s="14"/>
      <c r="K10" s="13"/>
      <c r="L10" s="59" t="str">
        <f t="shared" ref="L10:L17" si="7">IF(OR(K10="",M10=""),"",M10-K10)</f>
        <v/>
      </c>
      <c r="M10" s="27"/>
      <c r="N10" s="37" t="str">
        <f t="shared" ref="N10:N17" si="8">IF(OR(M10="",O10=""),"",O10-M10)</f>
        <v/>
      </c>
      <c r="O10" s="27"/>
      <c r="P10" s="37" t="str">
        <f t="shared" ref="P10:P17" si="9">IF(OR(O10="",Q10=""),"",Q10-O10)</f>
        <v/>
      </c>
      <c r="Q10" s="14"/>
      <c r="R10" s="13"/>
      <c r="S10" s="59" t="str">
        <f t="shared" ref="S10:S17" si="10">IF(OR(R10="",T10=""),"",T10-R10)</f>
        <v/>
      </c>
      <c r="T10" s="27"/>
      <c r="U10" s="37" t="str">
        <f t="shared" ref="U10:U17" si="11">IF(OR(T10="",V10=""),"",V10-T10)</f>
        <v/>
      </c>
      <c r="V10" s="27"/>
      <c r="W10" s="37" t="str">
        <f t="shared" ref="W10:W17" si="12">IF(OR(V10="",X10=""),"",X10-V10)</f>
        <v/>
      </c>
      <c r="X10" s="14"/>
      <c r="Y10" s="13"/>
      <c r="Z10" s="59" t="str">
        <f t="shared" ref="Z10:Z17" si="13">IF(OR(Y10="",AA10=""),"",AA10-Y10)</f>
        <v/>
      </c>
      <c r="AA10" s="27"/>
      <c r="AB10" s="37" t="str">
        <f t="shared" ref="AB10:AB17" si="14">IF(OR(AA10="",AC10=""),"",AC10-AA10)</f>
        <v/>
      </c>
      <c r="AC10" s="27"/>
      <c r="AD10" s="37" t="str">
        <f t="shared" ref="AD10:AD17" si="15">IF(OR(AC10="",AE10=""),"",AE10-AC10)</f>
        <v/>
      </c>
      <c r="AE10" s="14"/>
      <c r="AF10" s="13"/>
      <c r="AG10" s="59" t="str">
        <f t="shared" ref="AG10:AG17" si="16">IF(OR(AF10="",AH10=""),"",AH10-AF10)</f>
        <v/>
      </c>
      <c r="AH10" s="27"/>
      <c r="AI10" s="37" t="str">
        <f t="shared" ref="AI10:AI17" si="17">IF(OR(AH10="",AJ10=""),"",AJ10-AH10)</f>
        <v/>
      </c>
      <c r="AJ10" s="27"/>
      <c r="AK10" s="37" t="str">
        <f t="shared" ref="AK10:AK17" si="18">IF(OR(AJ10="",AL10=""),"",AL10-AJ10)</f>
        <v/>
      </c>
      <c r="AL10" s="14"/>
      <c r="AM10" s="13"/>
      <c r="AN10" s="59" t="str">
        <f t="shared" ref="AN10:AN17" si="19">IF(OR(AM10="",AO10=""),"",AO10-AM10)</f>
        <v/>
      </c>
      <c r="AO10" s="27"/>
      <c r="AP10" s="37" t="str">
        <f t="shared" ref="AP10:AP17" si="20">IF(OR(AO10="",AQ10=""),"",AQ10-AO10)</f>
        <v/>
      </c>
      <c r="AQ10" s="27"/>
      <c r="AR10" s="37" t="str">
        <f t="shared" ref="AR10:AR17" si="21">IF(OR(AQ10="",AS10=""),"",AS10-AQ10)</f>
        <v/>
      </c>
      <c r="AS10" s="14"/>
      <c r="AT10" s="13"/>
      <c r="AU10" s="59" t="str">
        <f t="shared" ref="AU10:AU17" si="22">IF(OR(AT10="",AV10=""),"",AV10-AT10)</f>
        <v/>
      </c>
      <c r="AV10" s="27"/>
      <c r="AW10" s="37" t="str">
        <f t="shared" ref="AW10:AW17" si="23">IF(OR(AV10="",AX10=""),"",AX10-AV10)</f>
        <v/>
      </c>
      <c r="AX10" s="27"/>
      <c r="AY10" s="37" t="str">
        <f t="shared" ref="AY10:AY17" si="24">IF(OR(AX10="",AZ10=""),"",AZ10-AX10)</f>
        <v/>
      </c>
      <c r="AZ10" s="14"/>
      <c r="BA10" s="8"/>
      <c r="BB10" s="15"/>
      <c r="BC10" s="10" t="s">
        <v>28</v>
      </c>
      <c r="BD10" s="16" t="str">
        <f>IF(シフト表!$B$2=勤務表!$D$6,勤務表!D10,"")</f>
        <v/>
      </c>
      <c r="BE10" s="16" t="str">
        <f>IF(シフト表!$B$2=勤務表!$D$6,勤務表!E10,"")</f>
        <v/>
      </c>
      <c r="BF10" s="16" t="str">
        <f>IF(シフト表!$B$2=勤務表!$D$6,勤務表!G10,"")</f>
        <v/>
      </c>
      <c r="BG10" s="16" t="str">
        <f>IF(シフト表!$B$2=勤務表!$D$6,勤務表!I10,"")</f>
        <v/>
      </c>
      <c r="BH10" s="42">
        <f>IF(シフト表!$B$2=勤務表!$K$6,勤務表!K10,"")</f>
        <v>0</v>
      </c>
      <c r="BI10" s="42" t="str">
        <f>IF(シフト表!$B$2=勤務表!$K$6,勤務表!L10,"")</f>
        <v/>
      </c>
      <c r="BJ10" s="42" t="str">
        <f>IF(シフト表!$B$2=勤務表!$K$6,勤務表!N10,"")</f>
        <v/>
      </c>
      <c r="BK10" s="42" t="str">
        <f>IF(シフト表!$B$2=勤務表!$K$6,勤務表!P10,"")</f>
        <v/>
      </c>
      <c r="BL10" s="42" t="str">
        <f>IF(シフト表!$B$2=勤務表!$R$6,勤務表!R10,"")</f>
        <v/>
      </c>
      <c r="BM10" s="42" t="str">
        <f>IF(シフト表!$B$2=勤務表!$R$6,勤務表!S10,"")</f>
        <v/>
      </c>
      <c r="BN10" s="42" t="str">
        <f>IF(シフト表!$B$2=勤務表!$R$6,勤務表!U10,"")</f>
        <v/>
      </c>
      <c r="BO10" s="42" t="str">
        <f>IF(シフト表!$B$2=勤務表!$R$6,勤務表!W10,"")</f>
        <v/>
      </c>
      <c r="BP10" s="42" t="str">
        <f>IF(シフト表!$B$2=勤務表!$Y$6,勤務表!Y10,"")</f>
        <v/>
      </c>
      <c r="BQ10" s="42" t="str">
        <f>IF(シフト表!$B$2=勤務表!$Y$6,勤務表!Z10,"")</f>
        <v/>
      </c>
      <c r="BR10" s="42" t="str">
        <f>IF(シフト表!$B$2=勤務表!$Y$6,勤務表!AB10,"")</f>
        <v/>
      </c>
      <c r="BS10" s="42" t="str">
        <f>IF(シフト表!$B$2=勤務表!$Y$6,勤務表!AD10,"")</f>
        <v/>
      </c>
      <c r="BT10" s="42" t="str">
        <f>IF(シフト表!$B$2=勤務表!$AF$6,勤務表!AF10,"")</f>
        <v/>
      </c>
      <c r="BU10" s="42" t="str">
        <f>IF(シフト表!$B$2=勤務表!$AF$6,勤務表!AG10,"")</f>
        <v/>
      </c>
      <c r="BV10" s="42" t="str">
        <f>IF(シフト表!$B$2=勤務表!$AF$6,勤務表!AI10,"")</f>
        <v/>
      </c>
      <c r="BW10" s="42" t="str">
        <f>IF(シフト表!$B$2=勤務表!$AF$6,勤務表!AK10,"")</f>
        <v/>
      </c>
      <c r="BX10" s="42" t="str">
        <f>IF(シフト表!$B$2=勤務表!$AM$6,勤務表!AM10,"")</f>
        <v/>
      </c>
      <c r="BY10" s="42" t="str">
        <f>IF(シフト表!$B$2=勤務表!$AM$6,勤務表!AN10,"")</f>
        <v/>
      </c>
      <c r="BZ10" s="42" t="str">
        <f>IF(シフト表!$B$2=勤務表!$AM$6,勤務表!AP10,"")</f>
        <v/>
      </c>
      <c r="CA10" s="42" t="str">
        <f>IF(シフト表!$B$2=勤務表!$AM$6,勤務表!AR10,"")</f>
        <v/>
      </c>
      <c r="CB10" s="42" t="str">
        <f>IF(シフト表!$B$2=勤務表!$AT$6,勤務表!AT10,"")</f>
        <v/>
      </c>
      <c r="CC10" s="42" t="str">
        <f>IF(シフト表!$B$2=勤務表!$AT$6,勤務表!AU10,"")</f>
        <v/>
      </c>
      <c r="CD10" s="42" t="str">
        <f>IF(シフト表!$B$2=勤務表!$AT$6,勤務表!AW10,"")</f>
        <v/>
      </c>
      <c r="CE10" s="42" t="str">
        <f>IF(シフト表!$B$2=勤務表!$AT$6,勤務表!AY10,"")</f>
        <v/>
      </c>
      <c r="CF10" s="17"/>
      <c r="CG10" s="10">
        <f t="shared" ref="CG10:CG17" si="25">C10</f>
        <v>0</v>
      </c>
      <c r="CH10" s="18">
        <f t="shared" si="0"/>
        <v>0</v>
      </c>
      <c r="CI10" s="18">
        <f t="shared" ref="CI10:CI17" si="26">SUM(BE10,BI10,BM10,BQ10,BU10,BY10,CC10)</f>
        <v>0</v>
      </c>
      <c r="CJ10" s="18">
        <f t="shared" ref="CJ10:CJ17" si="27">SUM(BF10,BJ10,BN10,BR10,BV10,BZ10,CD10)</f>
        <v>0</v>
      </c>
      <c r="CK10" s="18">
        <f t="shared" ref="CK10:CK17" si="28">SUM(BG10,BK10,BO10,BS10,BW10,CA10,CE10)</f>
        <v>0</v>
      </c>
    </row>
    <row r="11" spans="2:89">
      <c r="B11" s="71" t="s">
        <v>12</v>
      </c>
      <c r="C11" s="12"/>
      <c r="D11" s="13"/>
      <c r="E11" s="59" t="str">
        <f t="shared" si="4"/>
        <v/>
      </c>
      <c r="F11" s="27"/>
      <c r="G11" s="37" t="str">
        <f t="shared" si="5"/>
        <v/>
      </c>
      <c r="H11" s="27"/>
      <c r="I11" s="37" t="str">
        <f t="shared" si="6"/>
        <v/>
      </c>
      <c r="J11" s="14"/>
      <c r="K11" s="13"/>
      <c r="L11" s="59" t="str">
        <f t="shared" si="7"/>
        <v/>
      </c>
      <c r="M11" s="27"/>
      <c r="N11" s="37" t="str">
        <f t="shared" si="8"/>
        <v/>
      </c>
      <c r="O11" s="27"/>
      <c r="P11" s="37" t="str">
        <f t="shared" si="9"/>
        <v/>
      </c>
      <c r="Q11" s="14"/>
      <c r="R11" s="13"/>
      <c r="S11" s="59" t="str">
        <f t="shared" si="10"/>
        <v/>
      </c>
      <c r="T11" s="27"/>
      <c r="U11" s="37" t="str">
        <f t="shared" si="11"/>
        <v/>
      </c>
      <c r="V11" s="27"/>
      <c r="W11" s="37" t="str">
        <f t="shared" si="12"/>
        <v/>
      </c>
      <c r="X11" s="14"/>
      <c r="Y11" s="13"/>
      <c r="Z11" s="59" t="str">
        <f t="shared" si="13"/>
        <v/>
      </c>
      <c r="AA11" s="27"/>
      <c r="AB11" s="37" t="str">
        <f t="shared" si="14"/>
        <v/>
      </c>
      <c r="AC11" s="27"/>
      <c r="AD11" s="37" t="str">
        <f t="shared" si="15"/>
        <v/>
      </c>
      <c r="AE11" s="14"/>
      <c r="AF11" s="13"/>
      <c r="AG11" s="59" t="str">
        <f t="shared" si="16"/>
        <v/>
      </c>
      <c r="AH11" s="27"/>
      <c r="AI11" s="37" t="str">
        <f t="shared" si="17"/>
        <v/>
      </c>
      <c r="AJ11" s="27"/>
      <c r="AK11" s="37" t="str">
        <f t="shared" si="18"/>
        <v/>
      </c>
      <c r="AL11" s="14"/>
      <c r="AM11" s="13"/>
      <c r="AN11" s="59" t="str">
        <f t="shared" si="19"/>
        <v/>
      </c>
      <c r="AO11" s="27"/>
      <c r="AP11" s="37" t="str">
        <f t="shared" si="20"/>
        <v/>
      </c>
      <c r="AQ11" s="27"/>
      <c r="AR11" s="37" t="str">
        <f t="shared" si="21"/>
        <v/>
      </c>
      <c r="AS11" s="14"/>
      <c r="AT11" s="13"/>
      <c r="AU11" s="59" t="str">
        <f t="shared" si="22"/>
        <v/>
      </c>
      <c r="AV11" s="27"/>
      <c r="AW11" s="37" t="str">
        <f t="shared" si="23"/>
        <v/>
      </c>
      <c r="AX11" s="27"/>
      <c r="AY11" s="37" t="str">
        <f t="shared" si="24"/>
        <v/>
      </c>
      <c r="AZ11" s="14">
        <v>0.66666666666666663</v>
      </c>
      <c r="BA11" s="8"/>
      <c r="BB11" s="15"/>
      <c r="BC11" s="10" t="s">
        <v>29</v>
      </c>
      <c r="BD11" s="16" t="str">
        <f>IF(シフト表!$B$2=勤務表!$D$6,勤務表!D11,"")</f>
        <v/>
      </c>
      <c r="BE11" s="16" t="str">
        <f>IF(シフト表!$B$2=勤務表!$D$6,勤務表!E11,"")</f>
        <v/>
      </c>
      <c r="BF11" s="16" t="str">
        <f>IF(シフト表!$B$2=勤務表!$D$6,勤務表!G11,"")</f>
        <v/>
      </c>
      <c r="BG11" s="16" t="str">
        <f>IF(シフト表!$B$2=勤務表!$D$6,勤務表!I11,"")</f>
        <v/>
      </c>
      <c r="BH11" s="42">
        <f>IF(シフト表!$B$2=勤務表!$K$6,勤務表!K11,"")</f>
        <v>0</v>
      </c>
      <c r="BI11" s="42" t="str">
        <f>IF(シフト表!$B$2=勤務表!$K$6,勤務表!L11,"")</f>
        <v/>
      </c>
      <c r="BJ11" s="42" t="str">
        <f>IF(シフト表!$B$2=勤務表!$K$6,勤務表!N11,"")</f>
        <v/>
      </c>
      <c r="BK11" s="42" t="str">
        <f>IF(シフト表!$B$2=勤務表!$K$6,勤務表!P11,"")</f>
        <v/>
      </c>
      <c r="BL11" s="42" t="str">
        <f>IF(シフト表!$B$2=勤務表!$R$6,勤務表!R11,"")</f>
        <v/>
      </c>
      <c r="BM11" s="42" t="str">
        <f>IF(シフト表!$B$2=勤務表!$R$6,勤務表!S11,"")</f>
        <v/>
      </c>
      <c r="BN11" s="42" t="str">
        <f>IF(シフト表!$B$2=勤務表!$R$6,勤務表!U11,"")</f>
        <v/>
      </c>
      <c r="BO11" s="42" t="str">
        <f>IF(シフト表!$B$2=勤務表!$R$6,勤務表!W11,"")</f>
        <v/>
      </c>
      <c r="BP11" s="42" t="str">
        <f>IF(シフト表!$B$2=勤務表!$Y$6,勤務表!Y11,"")</f>
        <v/>
      </c>
      <c r="BQ11" s="42" t="str">
        <f>IF(シフト表!$B$2=勤務表!$Y$6,勤務表!Z11,"")</f>
        <v/>
      </c>
      <c r="BR11" s="42" t="str">
        <f>IF(シフト表!$B$2=勤務表!$Y$6,勤務表!AB11,"")</f>
        <v/>
      </c>
      <c r="BS11" s="42" t="str">
        <f>IF(シフト表!$B$2=勤務表!$Y$6,勤務表!AD11,"")</f>
        <v/>
      </c>
      <c r="BT11" s="42" t="str">
        <f>IF(シフト表!$B$2=勤務表!$AF$6,勤務表!AF11,"")</f>
        <v/>
      </c>
      <c r="BU11" s="42" t="str">
        <f>IF(シフト表!$B$2=勤務表!$AF$6,勤務表!AG11,"")</f>
        <v/>
      </c>
      <c r="BV11" s="42" t="str">
        <f>IF(シフト表!$B$2=勤務表!$AF$6,勤務表!AI11,"")</f>
        <v/>
      </c>
      <c r="BW11" s="42" t="str">
        <f>IF(シフト表!$B$2=勤務表!$AF$6,勤務表!AK11,"")</f>
        <v/>
      </c>
      <c r="BX11" s="42" t="str">
        <f>IF(シフト表!$B$2=勤務表!$AM$6,勤務表!AM11,"")</f>
        <v/>
      </c>
      <c r="BY11" s="42" t="str">
        <f>IF(シフト表!$B$2=勤務表!$AM$6,勤務表!AN11,"")</f>
        <v/>
      </c>
      <c r="BZ11" s="42" t="str">
        <f>IF(シフト表!$B$2=勤務表!$AM$6,勤務表!AP11,"")</f>
        <v/>
      </c>
      <c r="CA11" s="42" t="str">
        <f>IF(シフト表!$B$2=勤務表!$AM$6,勤務表!AR11,"")</f>
        <v/>
      </c>
      <c r="CB11" s="42" t="str">
        <f>IF(シフト表!$B$2=勤務表!$AT$6,勤務表!AT11,"")</f>
        <v/>
      </c>
      <c r="CC11" s="42" t="str">
        <f>IF(シフト表!$B$2=勤務表!$AT$6,勤務表!AU11,"")</f>
        <v/>
      </c>
      <c r="CD11" s="42" t="str">
        <f>IF(シフト表!$B$2=勤務表!$AT$6,勤務表!AW11,"")</f>
        <v/>
      </c>
      <c r="CE11" s="42" t="str">
        <f>IF(シフト表!$B$2=勤務表!$AT$6,勤務表!AY11,"")</f>
        <v/>
      </c>
      <c r="CF11" s="17"/>
      <c r="CG11" s="10">
        <f t="shared" si="25"/>
        <v>0</v>
      </c>
      <c r="CH11" s="18">
        <f t="shared" si="0"/>
        <v>0</v>
      </c>
      <c r="CI11" s="18">
        <f t="shared" si="26"/>
        <v>0</v>
      </c>
      <c r="CJ11" s="18">
        <f t="shared" si="27"/>
        <v>0</v>
      </c>
      <c r="CK11" s="18">
        <f t="shared" si="28"/>
        <v>0</v>
      </c>
    </row>
    <row r="12" spans="2:89">
      <c r="B12" s="71" t="s">
        <v>14</v>
      </c>
      <c r="C12" s="12"/>
      <c r="D12" s="13"/>
      <c r="E12" s="59" t="str">
        <f t="shared" si="4"/>
        <v/>
      </c>
      <c r="F12" s="27"/>
      <c r="G12" s="37" t="str">
        <f t="shared" si="5"/>
        <v/>
      </c>
      <c r="H12" s="27"/>
      <c r="I12" s="37" t="str">
        <f t="shared" si="6"/>
        <v/>
      </c>
      <c r="J12" s="14"/>
      <c r="K12" s="13"/>
      <c r="L12" s="59" t="str">
        <f t="shared" si="7"/>
        <v/>
      </c>
      <c r="M12" s="27"/>
      <c r="N12" s="37" t="str">
        <f t="shared" si="8"/>
        <v/>
      </c>
      <c r="O12" s="27"/>
      <c r="P12" s="37" t="str">
        <f t="shared" si="9"/>
        <v/>
      </c>
      <c r="Q12" s="14"/>
      <c r="R12" s="13"/>
      <c r="S12" s="59" t="str">
        <f t="shared" si="10"/>
        <v/>
      </c>
      <c r="T12" s="27"/>
      <c r="U12" s="37" t="str">
        <f t="shared" si="11"/>
        <v/>
      </c>
      <c r="V12" s="27"/>
      <c r="W12" s="37" t="str">
        <f t="shared" si="12"/>
        <v/>
      </c>
      <c r="X12" s="14"/>
      <c r="Y12" s="13"/>
      <c r="Z12" s="59" t="str">
        <f t="shared" si="13"/>
        <v/>
      </c>
      <c r="AA12" s="27"/>
      <c r="AB12" s="37" t="str">
        <f t="shared" si="14"/>
        <v/>
      </c>
      <c r="AC12" s="27"/>
      <c r="AD12" s="37" t="str">
        <f t="shared" si="15"/>
        <v/>
      </c>
      <c r="AE12" s="14"/>
      <c r="AF12" s="13"/>
      <c r="AG12" s="59" t="str">
        <f t="shared" si="16"/>
        <v/>
      </c>
      <c r="AH12" s="27"/>
      <c r="AI12" s="37" t="str">
        <f t="shared" si="17"/>
        <v/>
      </c>
      <c r="AJ12" s="27"/>
      <c r="AK12" s="37" t="str">
        <f t="shared" si="18"/>
        <v/>
      </c>
      <c r="AL12" s="14"/>
      <c r="AM12" s="13"/>
      <c r="AN12" s="59" t="str">
        <f t="shared" si="19"/>
        <v/>
      </c>
      <c r="AO12" s="27"/>
      <c r="AP12" s="37" t="str">
        <f t="shared" si="20"/>
        <v/>
      </c>
      <c r="AQ12" s="27"/>
      <c r="AR12" s="37" t="str">
        <f t="shared" si="21"/>
        <v/>
      </c>
      <c r="AS12" s="14"/>
      <c r="AT12" s="13"/>
      <c r="AU12" s="59" t="str">
        <f t="shared" si="22"/>
        <v/>
      </c>
      <c r="AV12" s="27"/>
      <c r="AW12" s="37" t="str">
        <f t="shared" si="23"/>
        <v/>
      </c>
      <c r="AX12" s="27"/>
      <c r="AY12" s="37" t="str">
        <f t="shared" si="24"/>
        <v/>
      </c>
      <c r="AZ12" s="14">
        <v>0.70833333333333304</v>
      </c>
      <c r="BA12" s="8"/>
      <c r="BB12" s="15"/>
      <c r="BC12" s="10" t="s">
        <v>30</v>
      </c>
      <c r="BD12" s="16" t="str">
        <f>IF(シフト表!$B$2=勤務表!$D$6,勤務表!D12,"")</f>
        <v/>
      </c>
      <c r="BE12" s="16" t="str">
        <f>IF(シフト表!$B$2=勤務表!$D$6,勤務表!E12,"")</f>
        <v/>
      </c>
      <c r="BF12" s="16" t="str">
        <f>IF(シフト表!$B$2=勤務表!$D$6,勤務表!G12,"")</f>
        <v/>
      </c>
      <c r="BG12" s="16" t="str">
        <f>IF(シフト表!$B$2=勤務表!$D$6,勤務表!I12,"")</f>
        <v/>
      </c>
      <c r="BH12" s="42">
        <f>IF(シフト表!$B$2=勤務表!$K$6,勤務表!K12,"")</f>
        <v>0</v>
      </c>
      <c r="BI12" s="42" t="str">
        <f>IF(シフト表!$B$2=勤務表!$K$6,勤務表!L12,"")</f>
        <v/>
      </c>
      <c r="BJ12" s="42" t="str">
        <f>IF(シフト表!$B$2=勤務表!$K$6,勤務表!N12,"")</f>
        <v/>
      </c>
      <c r="BK12" s="42" t="str">
        <f>IF(シフト表!$B$2=勤務表!$K$6,勤務表!P12,"")</f>
        <v/>
      </c>
      <c r="BL12" s="42" t="str">
        <f>IF(シフト表!$B$2=勤務表!$R$6,勤務表!R12,"")</f>
        <v/>
      </c>
      <c r="BM12" s="42" t="str">
        <f>IF(シフト表!$B$2=勤務表!$R$6,勤務表!S12,"")</f>
        <v/>
      </c>
      <c r="BN12" s="42" t="str">
        <f>IF(シフト表!$B$2=勤務表!$R$6,勤務表!U12,"")</f>
        <v/>
      </c>
      <c r="BO12" s="42" t="str">
        <f>IF(シフト表!$B$2=勤務表!$R$6,勤務表!W12,"")</f>
        <v/>
      </c>
      <c r="BP12" s="42" t="str">
        <f>IF(シフト表!$B$2=勤務表!$Y$6,勤務表!Y12,"")</f>
        <v/>
      </c>
      <c r="BQ12" s="42" t="str">
        <f>IF(シフト表!$B$2=勤務表!$Y$6,勤務表!Z12,"")</f>
        <v/>
      </c>
      <c r="BR12" s="42" t="str">
        <f>IF(シフト表!$B$2=勤務表!$Y$6,勤務表!AB12,"")</f>
        <v/>
      </c>
      <c r="BS12" s="42" t="str">
        <f>IF(シフト表!$B$2=勤務表!$Y$6,勤務表!AD12,"")</f>
        <v/>
      </c>
      <c r="BT12" s="42" t="str">
        <f>IF(シフト表!$B$2=勤務表!$AF$6,勤務表!AF12,"")</f>
        <v/>
      </c>
      <c r="BU12" s="42" t="str">
        <f>IF(シフト表!$B$2=勤務表!$AF$6,勤務表!AG12,"")</f>
        <v/>
      </c>
      <c r="BV12" s="42" t="str">
        <f>IF(シフト表!$B$2=勤務表!$AF$6,勤務表!AI12,"")</f>
        <v/>
      </c>
      <c r="BW12" s="42" t="str">
        <f>IF(シフト表!$B$2=勤務表!$AF$6,勤務表!AK12,"")</f>
        <v/>
      </c>
      <c r="BX12" s="42" t="str">
        <f>IF(シフト表!$B$2=勤務表!$AM$6,勤務表!AM12,"")</f>
        <v/>
      </c>
      <c r="BY12" s="42" t="str">
        <f>IF(シフト表!$B$2=勤務表!$AM$6,勤務表!AN12,"")</f>
        <v/>
      </c>
      <c r="BZ12" s="42" t="str">
        <f>IF(シフト表!$B$2=勤務表!$AM$6,勤務表!AP12,"")</f>
        <v/>
      </c>
      <c r="CA12" s="42" t="str">
        <f>IF(シフト表!$B$2=勤務表!$AM$6,勤務表!AR12,"")</f>
        <v/>
      </c>
      <c r="CB12" s="42" t="str">
        <f>IF(シフト表!$B$2=勤務表!$AT$6,勤務表!AT12,"")</f>
        <v/>
      </c>
      <c r="CC12" s="42" t="str">
        <f>IF(シフト表!$B$2=勤務表!$AT$6,勤務表!AU12,"")</f>
        <v/>
      </c>
      <c r="CD12" s="42" t="str">
        <f>IF(シフト表!$B$2=勤務表!$AT$6,勤務表!AW12,"")</f>
        <v/>
      </c>
      <c r="CE12" s="42" t="str">
        <f>IF(シフト表!$B$2=勤務表!$AT$6,勤務表!AY12,"")</f>
        <v/>
      </c>
      <c r="CF12" s="17"/>
      <c r="CG12" s="10">
        <f t="shared" si="25"/>
        <v>0</v>
      </c>
      <c r="CH12" s="18">
        <f t="shared" si="0"/>
        <v>0</v>
      </c>
      <c r="CI12" s="18">
        <f t="shared" si="26"/>
        <v>0</v>
      </c>
      <c r="CJ12" s="18">
        <f t="shared" si="27"/>
        <v>0</v>
      </c>
      <c r="CK12" s="18">
        <f t="shared" si="28"/>
        <v>0</v>
      </c>
    </row>
    <row r="13" spans="2:89">
      <c r="B13" s="71" t="s">
        <v>15</v>
      </c>
      <c r="C13" s="12"/>
      <c r="D13" s="13"/>
      <c r="E13" s="59" t="str">
        <f t="shared" si="4"/>
        <v/>
      </c>
      <c r="F13" s="27"/>
      <c r="G13" s="37" t="str">
        <f t="shared" si="5"/>
        <v/>
      </c>
      <c r="H13" s="27"/>
      <c r="I13" s="37" t="str">
        <f t="shared" si="6"/>
        <v/>
      </c>
      <c r="J13" s="14"/>
      <c r="K13" s="13"/>
      <c r="L13" s="59" t="str">
        <f t="shared" si="7"/>
        <v/>
      </c>
      <c r="M13" s="27"/>
      <c r="N13" s="37" t="str">
        <f t="shared" si="8"/>
        <v/>
      </c>
      <c r="O13" s="27"/>
      <c r="P13" s="37" t="str">
        <f t="shared" si="9"/>
        <v/>
      </c>
      <c r="Q13" s="14"/>
      <c r="R13" s="13"/>
      <c r="S13" s="59" t="str">
        <f t="shared" si="10"/>
        <v/>
      </c>
      <c r="T13" s="27"/>
      <c r="U13" s="37" t="str">
        <f t="shared" si="11"/>
        <v/>
      </c>
      <c r="V13" s="27"/>
      <c r="W13" s="37" t="str">
        <f t="shared" si="12"/>
        <v/>
      </c>
      <c r="X13" s="14"/>
      <c r="Y13" s="13"/>
      <c r="Z13" s="59" t="str">
        <f t="shared" si="13"/>
        <v/>
      </c>
      <c r="AA13" s="27"/>
      <c r="AB13" s="37" t="str">
        <f t="shared" si="14"/>
        <v/>
      </c>
      <c r="AC13" s="27"/>
      <c r="AD13" s="37" t="str">
        <f t="shared" si="15"/>
        <v/>
      </c>
      <c r="AE13" s="14"/>
      <c r="AF13" s="13"/>
      <c r="AG13" s="59" t="str">
        <f t="shared" si="16"/>
        <v/>
      </c>
      <c r="AH13" s="27"/>
      <c r="AI13" s="37" t="str">
        <f t="shared" si="17"/>
        <v/>
      </c>
      <c r="AJ13" s="27"/>
      <c r="AK13" s="37" t="str">
        <f t="shared" si="18"/>
        <v/>
      </c>
      <c r="AL13" s="14"/>
      <c r="AM13" s="13"/>
      <c r="AN13" s="59" t="str">
        <f t="shared" si="19"/>
        <v/>
      </c>
      <c r="AO13" s="27"/>
      <c r="AP13" s="37" t="str">
        <f t="shared" si="20"/>
        <v/>
      </c>
      <c r="AQ13" s="27"/>
      <c r="AR13" s="37" t="str">
        <f t="shared" si="21"/>
        <v/>
      </c>
      <c r="AS13" s="14"/>
      <c r="AT13" s="13"/>
      <c r="AU13" s="59" t="str">
        <f t="shared" si="22"/>
        <v/>
      </c>
      <c r="AV13" s="27"/>
      <c r="AW13" s="37" t="str">
        <f t="shared" si="23"/>
        <v/>
      </c>
      <c r="AX13" s="27"/>
      <c r="AY13" s="37" t="str">
        <f t="shared" si="24"/>
        <v/>
      </c>
      <c r="AZ13" s="14">
        <v>0.75</v>
      </c>
      <c r="BA13" s="8"/>
      <c r="BB13" s="15"/>
      <c r="BC13" s="10" t="s">
        <v>31</v>
      </c>
      <c r="BD13" s="16" t="str">
        <f>IF(シフト表!$B$2=勤務表!$D$6,勤務表!D13,"")</f>
        <v/>
      </c>
      <c r="BE13" s="16" t="str">
        <f>IF(シフト表!$B$2=勤務表!$D$6,勤務表!E13,"")</f>
        <v/>
      </c>
      <c r="BF13" s="16" t="str">
        <f>IF(シフト表!$B$2=勤務表!$D$6,勤務表!G13,"")</f>
        <v/>
      </c>
      <c r="BG13" s="16" t="str">
        <f>IF(シフト表!$B$2=勤務表!$D$6,勤務表!I13,"")</f>
        <v/>
      </c>
      <c r="BH13" s="42">
        <f>IF(シフト表!$B$2=勤務表!$K$6,勤務表!K13,"")</f>
        <v>0</v>
      </c>
      <c r="BI13" s="42" t="str">
        <f>IF(シフト表!$B$2=勤務表!$K$6,勤務表!L13,"")</f>
        <v/>
      </c>
      <c r="BJ13" s="42" t="str">
        <f>IF(シフト表!$B$2=勤務表!$K$6,勤務表!N13,"")</f>
        <v/>
      </c>
      <c r="BK13" s="42" t="str">
        <f>IF(シフト表!$B$2=勤務表!$K$6,勤務表!P13,"")</f>
        <v/>
      </c>
      <c r="BL13" s="42" t="str">
        <f>IF(シフト表!$B$2=勤務表!$R$6,勤務表!R13,"")</f>
        <v/>
      </c>
      <c r="BM13" s="42" t="str">
        <f>IF(シフト表!$B$2=勤務表!$R$6,勤務表!S13,"")</f>
        <v/>
      </c>
      <c r="BN13" s="42" t="str">
        <f>IF(シフト表!$B$2=勤務表!$R$6,勤務表!U13,"")</f>
        <v/>
      </c>
      <c r="BO13" s="42" t="str">
        <f>IF(シフト表!$B$2=勤務表!$R$6,勤務表!W13,"")</f>
        <v/>
      </c>
      <c r="BP13" s="42" t="str">
        <f>IF(シフト表!$B$2=勤務表!$Y$6,勤務表!Y13,"")</f>
        <v/>
      </c>
      <c r="BQ13" s="42" t="str">
        <f>IF(シフト表!$B$2=勤務表!$Y$6,勤務表!Z13,"")</f>
        <v/>
      </c>
      <c r="BR13" s="42" t="str">
        <f>IF(シフト表!$B$2=勤務表!$Y$6,勤務表!AB13,"")</f>
        <v/>
      </c>
      <c r="BS13" s="42" t="str">
        <f>IF(シフト表!$B$2=勤務表!$Y$6,勤務表!AD13,"")</f>
        <v/>
      </c>
      <c r="BT13" s="42" t="str">
        <f>IF(シフト表!$B$2=勤務表!$AF$6,勤務表!AF13,"")</f>
        <v/>
      </c>
      <c r="BU13" s="42" t="str">
        <f>IF(シフト表!$B$2=勤務表!$AF$6,勤務表!AG13,"")</f>
        <v/>
      </c>
      <c r="BV13" s="42" t="str">
        <f>IF(シフト表!$B$2=勤務表!$AF$6,勤務表!AI13,"")</f>
        <v/>
      </c>
      <c r="BW13" s="42" t="str">
        <f>IF(シフト表!$B$2=勤務表!$AF$6,勤務表!AK13,"")</f>
        <v/>
      </c>
      <c r="BX13" s="42" t="str">
        <f>IF(シフト表!$B$2=勤務表!$AM$6,勤務表!AM13,"")</f>
        <v/>
      </c>
      <c r="BY13" s="42" t="str">
        <f>IF(シフト表!$B$2=勤務表!$AM$6,勤務表!AN13,"")</f>
        <v/>
      </c>
      <c r="BZ13" s="42" t="str">
        <f>IF(シフト表!$B$2=勤務表!$AM$6,勤務表!AP13,"")</f>
        <v/>
      </c>
      <c r="CA13" s="42" t="str">
        <f>IF(シフト表!$B$2=勤務表!$AM$6,勤務表!AR13,"")</f>
        <v/>
      </c>
      <c r="CB13" s="42" t="str">
        <f>IF(シフト表!$B$2=勤務表!$AT$6,勤務表!AT13,"")</f>
        <v/>
      </c>
      <c r="CC13" s="42" t="str">
        <f>IF(シフト表!$B$2=勤務表!$AT$6,勤務表!AU13,"")</f>
        <v/>
      </c>
      <c r="CD13" s="42" t="str">
        <f>IF(シフト表!$B$2=勤務表!$AT$6,勤務表!AW13,"")</f>
        <v/>
      </c>
      <c r="CE13" s="42" t="str">
        <f>IF(シフト表!$B$2=勤務表!$AT$6,勤務表!AY13,"")</f>
        <v/>
      </c>
      <c r="CF13" s="17"/>
      <c r="CG13" s="10">
        <f t="shared" si="25"/>
        <v>0</v>
      </c>
      <c r="CH13" s="18">
        <f t="shared" si="0"/>
        <v>0</v>
      </c>
      <c r="CI13" s="18">
        <f t="shared" si="26"/>
        <v>0</v>
      </c>
      <c r="CJ13" s="18">
        <f t="shared" si="27"/>
        <v>0</v>
      </c>
      <c r="CK13" s="18">
        <f t="shared" si="28"/>
        <v>0</v>
      </c>
    </row>
    <row r="14" spans="2:89">
      <c r="B14" s="71" t="s">
        <v>16</v>
      </c>
      <c r="C14" s="12"/>
      <c r="D14" s="13"/>
      <c r="E14" s="59" t="str">
        <f t="shared" si="4"/>
        <v/>
      </c>
      <c r="F14" s="27"/>
      <c r="G14" s="37" t="str">
        <f t="shared" si="5"/>
        <v/>
      </c>
      <c r="H14" s="27"/>
      <c r="I14" s="37" t="str">
        <f t="shared" si="6"/>
        <v/>
      </c>
      <c r="J14" s="14"/>
      <c r="K14" s="13"/>
      <c r="L14" s="59" t="str">
        <f t="shared" si="7"/>
        <v/>
      </c>
      <c r="M14" s="27"/>
      <c r="N14" s="37" t="str">
        <f t="shared" si="8"/>
        <v/>
      </c>
      <c r="O14" s="27"/>
      <c r="P14" s="37" t="str">
        <f t="shared" si="9"/>
        <v/>
      </c>
      <c r="Q14" s="14"/>
      <c r="R14" s="13"/>
      <c r="S14" s="59" t="str">
        <f t="shared" si="10"/>
        <v/>
      </c>
      <c r="T14" s="27"/>
      <c r="U14" s="37" t="str">
        <f t="shared" si="11"/>
        <v/>
      </c>
      <c r="V14" s="27"/>
      <c r="W14" s="37" t="str">
        <f t="shared" si="12"/>
        <v/>
      </c>
      <c r="X14" s="14"/>
      <c r="Y14" s="13"/>
      <c r="Z14" s="59" t="str">
        <f t="shared" si="13"/>
        <v/>
      </c>
      <c r="AA14" s="27"/>
      <c r="AB14" s="37" t="str">
        <f t="shared" si="14"/>
        <v/>
      </c>
      <c r="AC14" s="27"/>
      <c r="AD14" s="37" t="str">
        <f t="shared" si="15"/>
        <v/>
      </c>
      <c r="AE14" s="14"/>
      <c r="AF14" s="13"/>
      <c r="AG14" s="59" t="str">
        <f t="shared" si="16"/>
        <v/>
      </c>
      <c r="AH14" s="27"/>
      <c r="AI14" s="37" t="str">
        <f t="shared" si="17"/>
        <v/>
      </c>
      <c r="AJ14" s="27"/>
      <c r="AK14" s="37" t="str">
        <f t="shared" si="18"/>
        <v/>
      </c>
      <c r="AL14" s="14"/>
      <c r="AM14" s="13"/>
      <c r="AN14" s="59" t="str">
        <f t="shared" si="19"/>
        <v/>
      </c>
      <c r="AO14" s="27"/>
      <c r="AP14" s="37" t="str">
        <f t="shared" si="20"/>
        <v/>
      </c>
      <c r="AQ14" s="27"/>
      <c r="AR14" s="37" t="str">
        <f t="shared" si="21"/>
        <v/>
      </c>
      <c r="AS14" s="14"/>
      <c r="AT14" s="13"/>
      <c r="AU14" s="59" t="str">
        <f t="shared" si="22"/>
        <v/>
      </c>
      <c r="AV14" s="27"/>
      <c r="AW14" s="37" t="str">
        <f t="shared" si="23"/>
        <v/>
      </c>
      <c r="AX14" s="27"/>
      <c r="AY14" s="37" t="str">
        <f t="shared" si="24"/>
        <v/>
      </c>
      <c r="AZ14" s="14">
        <v>0.79166666666666696</v>
      </c>
      <c r="BA14" s="8"/>
      <c r="BB14" s="15"/>
      <c r="BC14" s="10" t="s">
        <v>32</v>
      </c>
      <c r="BD14" s="16" t="str">
        <f>IF(シフト表!$B$2=勤務表!$D$6,勤務表!D14,"")</f>
        <v/>
      </c>
      <c r="BE14" s="16" t="str">
        <f>IF(シフト表!$B$2=勤務表!$D$6,勤務表!E14,"")</f>
        <v/>
      </c>
      <c r="BF14" s="16" t="str">
        <f>IF(シフト表!$B$2=勤務表!$D$6,勤務表!G14,"")</f>
        <v/>
      </c>
      <c r="BG14" s="16" t="str">
        <f>IF(シフト表!$B$2=勤務表!$D$6,勤務表!I14,"")</f>
        <v/>
      </c>
      <c r="BH14" s="42">
        <f>IF(シフト表!$B$2=勤務表!$K$6,勤務表!K14,"")</f>
        <v>0</v>
      </c>
      <c r="BI14" s="42" t="str">
        <f>IF(シフト表!$B$2=勤務表!$K$6,勤務表!L14,"")</f>
        <v/>
      </c>
      <c r="BJ14" s="42" t="str">
        <f>IF(シフト表!$B$2=勤務表!$K$6,勤務表!N14,"")</f>
        <v/>
      </c>
      <c r="BK14" s="42" t="str">
        <f>IF(シフト表!$B$2=勤務表!$K$6,勤務表!P14,"")</f>
        <v/>
      </c>
      <c r="BL14" s="42" t="str">
        <f>IF(シフト表!$B$2=勤務表!$R$6,勤務表!R14,"")</f>
        <v/>
      </c>
      <c r="BM14" s="42" t="str">
        <f>IF(シフト表!$B$2=勤務表!$R$6,勤務表!S14,"")</f>
        <v/>
      </c>
      <c r="BN14" s="42" t="str">
        <f>IF(シフト表!$B$2=勤務表!$R$6,勤務表!U14,"")</f>
        <v/>
      </c>
      <c r="BO14" s="42" t="str">
        <f>IF(シフト表!$B$2=勤務表!$R$6,勤務表!W14,"")</f>
        <v/>
      </c>
      <c r="BP14" s="42" t="str">
        <f>IF(シフト表!$B$2=勤務表!$Y$6,勤務表!Y14,"")</f>
        <v/>
      </c>
      <c r="BQ14" s="42" t="str">
        <f>IF(シフト表!$B$2=勤務表!$Y$6,勤務表!Z14,"")</f>
        <v/>
      </c>
      <c r="BR14" s="42" t="str">
        <f>IF(シフト表!$B$2=勤務表!$Y$6,勤務表!AB14,"")</f>
        <v/>
      </c>
      <c r="BS14" s="42" t="str">
        <f>IF(シフト表!$B$2=勤務表!$Y$6,勤務表!AD14,"")</f>
        <v/>
      </c>
      <c r="BT14" s="42" t="str">
        <f>IF(シフト表!$B$2=勤務表!$AF$6,勤務表!AF14,"")</f>
        <v/>
      </c>
      <c r="BU14" s="42" t="str">
        <f>IF(シフト表!$B$2=勤務表!$AF$6,勤務表!AG14,"")</f>
        <v/>
      </c>
      <c r="BV14" s="42" t="str">
        <f>IF(シフト表!$B$2=勤務表!$AF$6,勤務表!AI14,"")</f>
        <v/>
      </c>
      <c r="BW14" s="42" t="str">
        <f>IF(シフト表!$B$2=勤務表!$AF$6,勤務表!AK14,"")</f>
        <v/>
      </c>
      <c r="BX14" s="42" t="str">
        <f>IF(シフト表!$B$2=勤務表!$AM$6,勤務表!AM14,"")</f>
        <v/>
      </c>
      <c r="BY14" s="42" t="str">
        <f>IF(シフト表!$B$2=勤務表!$AM$6,勤務表!AN14,"")</f>
        <v/>
      </c>
      <c r="BZ14" s="42" t="str">
        <f>IF(シフト表!$B$2=勤務表!$AM$6,勤務表!AP14,"")</f>
        <v/>
      </c>
      <c r="CA14" s="42" t="str">
        <f>IF(シフト表!$B$2=勤務表!$AM$6,勤務表!AR14,"")</f>
        <v/>
      </c>
      <c r="CB14" s="42" t="str">
        <f>IF(シフト表!$B$2=勤務表!$AT$6,勤務表!AT14,"")</f>
        <v/>
      </c>
      <c r="CC14" s="42" t="str">
        <f>IF(シフト表!$B$2=勤務表!$AT$6,勤務表!AU14,"")</f>
        <v/>
      </c>
      <c r="CD14" s="42" t="str">
        <f>IF(シフト表!$B$2=勤務表!$AT$6,勤務表!AW14,"")</f>
        <v/>
      </c>
      <c r="CE14" s="42" t="str">
        <f>IF(シフト表!$B$2=勤務表!$AT$6,勤務表!AY14,"")</f>
        <v/>
      </c>
      <c r="CF14" s="17"/>
      <c r="CG14" s="10">
        <f t="shared" si="25"/>
        <v>0</v>
      </c>
      <c r="CH14" s="18">
        <f t="shared" si="0"/>
        <v>0</v>
      </c>
      <c r="CI14" s="18">
        <f t="shared" si="26"/>
        <v>0</v>
      </c>
      <c r="CJ14" s="18">
        <f t="shared" si="27"/>
        <v>0</v>
      </c>
      <c r="CK14" s="18">
        <f t="shared" si="28"/>
        <v>0</v>
      </c>
    </row>
    <row r="15" spans="2:89">
      <c r="B15" s="71" t="s">
        <v>17</v>
      </c>
      <c r="C15" s="12"/>
      <c r="D15" s="13"/>
      <c r="E15" s="59" t="str">
        <f t="shared" si="4"/>
        <v/>
      </c>
      <c r="F15" s="27"/>
      <c r="G15" s="37" t="str">
        <f t="shared" si="5"/>
        <v/>
      </c>
      <c r="H15" s="27"/>
      <c r="I15" s="37" t="str">
        <f t="shared" si="6"/>
        <v/>
      </c>
      <c r="J15" s="14"/>
      <c r="K15" s="13"/>
      <c r="L15" s="59" t="str">
        <f t="shared" si="7"/>
        <v/>
      </c>
      <c r="M15" s="27"/>
      <c r="N15" s="37" t="str">
        <f t="shared" si="8"/>
        <v/>
      </c>
      <c r="O15" s="27"/>
      <c r="P15" s="37" t="str">
        <f t="shared" si="9"/>
        <v/>
      </c>
      <c r="Q15" s="14"/>
      <c r="R15" s="13"/>
      <c r="S15" s="59" t="str">
        <f t="shared" si="10"/>
        <v/>
      </c>
      <c r="T15" s="27"/>
      <c r="U15" s="37" t="str">
        <f t="shared" si="11"/>
        <v/>
      </c>
      <c r="V15" s="27"/>
      <c r="W15" s="37" t="str">
        <f t="shared" si="12"/>
        <v/>
      </c>
      <c r="X15" s="14"/>
      <c r="Y15" s="13"/>
      <c r="Z15" s="59" t="str">
        <f t="shared" si="13"/>
        <v/>
      </c>
      <c r="AA15" s="27"/>
      <c r="AB15" s="37" t="str">
        <f t="shared" si="14"/>
        <v/>
      </c>
      <c r="AC15" s="27"/>
      <c r="AD15" s="37" t="str">
        <f t="shared" si="15"/>
        <v/>
      </c>
      <c r="AE15" s="14"/>
      <c r="AF15" s="13"/>
      <c r="AG15" s="59" t="str">
        <f t="shared" si="16"/>
        <v/>
      </c>
      <c r="AH15" s="27"/>
      <c r="AI15" s="37" t="str">
        <f t="shared" si="17"/>
        <v/>
      </c>
      <c r="AJ15" s="27"/>
      <c r="AK15" s="37" t="str">
        <f t="shared" si="18"/>
        <v/>
      </c>
      <c r="AL15" s="14"/>
      <c r="AM15" s="13"/>
      <c r="AN15" s="59" t="str">
        <f t="shared" si="19"/>
        <v/>
      </c>
      <c r="AO15" s="27"/>
      <c r="AP15" s="37" t="str">
        <f t="shared" si="20"/>
        <v/>
      </c>
      <c r="AQ15" s="27"/>
      <c r="AR15" s="37" t="str">
        <f t="shared" si="21"/>
        <v/>
      </c>
      <c r="AS15" s="14"/>
      <c r="AT15" s="13"/>
      <c r="AU15" s="59" t="str">
        <f t="shared" si="22"/>
        <v/>
      </c>
      <c r="AV15" s="27"/>
      <c r="AW15" s="37" t="str">
        <f t="shared" si="23"/>
        <v/>
      </c>
      <c r="AX15" s="27"/>
      <c r="AY15" s="37" t="str">
        <f t="shared" si="24"/>
        <v/>
      </c>
      <c r="AZ15" s="14"/>
      <c r="BA15" s="8"/>
      <c r="BB15" s="15"/>
      <c r="BC15" s="10" t="s">
        <v>33</v>
      </c>
      <c r="BD15" s="16" t="str">
        <f>IF(シフト表!$B$2=勤務表!$D$6,勤務表!D15,"")</f>
        <v/>
      </c>
      <c r="BE15" s="16" t="str">
        <f>IF(シフト表!$B$2=勤務表!$D$6,勤務表!E15,"")</f>
        <v/>
      </c>
      <c r="BF15" s="16" t="str">
        <f>IF(シフト表!$B$2=勤務表!$D$6,勤務表!G15,"")</f>
        <v/>
      </c>
      <c r="BG15" s="16" t="str">
        <f>IF(シフト表!$B$2=勤務表!$D$6,勤務表!I15,"")</f>
        <v/>
      </c>
      <c r="BH15" s="42">
        <f>IF(シフト表!$B$2=勤務表!$K$6,勤務表!K15,"")</f>
        <v>0</v>
      </c>
      <c r="BI15" s="42" t="str">
        <f>IF(シフト表!$B$2=勤務表!$K$6,勤務表!L15,"")</f>
        <v/>
      </c>
      <c r="BJ15" s="42" t="str">
        <f>IF(シフト表!$B$2=勤務表!$K$6,勤務表!N15,"")</f>
        <v/>
      </c>
      <c r="BK15" s="42" t="str">
        <f>IF(シフト表!$B$2=勤務表!$K$6,勤務表!P15,"")</f>
        <v/>
      </c>
      <c r="BL15" s="42" t="str">
        <f>IF(シフト表!$B$2=勤務表!$R$6,勤務表!R15,"")</f>
        <v/>
      </c>
      <c r="BM15" s="42" t="str">
        <f>IF(シフト表!$B$2=勤務表!$R$6,勤務表!S15,"")</f>
        <v/>
      </c>
      <c r="BN15" s="42" t="str">
        <f>IF(シフト表!$B$2=勤務表!$R$6,勤務表!U15,"")</f>
        <v/>
      </c>
      <c r="BO15" s="42" t="str">
        <f>IF(シフト表!$B$2=勤務表!$R$6,勤務表!W15,"")</f>
        <v/>
      </c>
      <c r="BP15" s="42" t="str">
        <f>IF(シフト表!$B$2=勤務表!$Y$6,勤務表!Y15,"")</f>
        <v/>
      </c>
      <c r="BQ15" s="42" t="str">
        <f>IF(シフト表!$B$2=勤務表!$Y$6,勤務表!Z15,"")</f>
        <v/>
      </c>
      <c r="BR15" s="42" t="str">
        <f>IF(シフト表!$B$2=勤務表!$Y$6,勤務表!AB15,"")</f>
        <v/>
      </c>
      <c r="BS15" s="42" t="str">
        <f>IF(シフト表!$B$2=勤務表!$Y$6,勤務表!AD15,"")</f>
        <v/>
      </c>
      <c r="BT15" s="42" t="str">
        <f>IF(シフト表!$B$2=勤務表!$AF$6,勤務表!AF15,"")</f>
        <v/>
      </c>
      <c r="BU15" s="42" t="str">
        <f>IF(シフト表!$B$2=勤務表!$AF$6,勤務表!AG15,"")</f>
        <v/>
      </c>
      <c r="BV15" s="42" t="str">
        <f>IF(シフト表!$B$2=勤務表!$AF$6,勤務表!AI15,"")</f>
        <v/>
      </c>
      <c r="BW15" s="42" t="str">
        <f>IF(シフト表!$B$2=勤務表!$AF$6,勤務表!AK15,"")</f>
        <v/>
      </c>
      <c r="BX15" s="42" t="str">
        <f>IF(シフト表!$B$2=勤務表!$AM$6,勤務表!AM15,"")</f>
        <v/>
      </c>
      <c r="BY15" s="42" t="str">
        <f>IF(シフト表!$B$2=勤務表!$AM$6,勤務表!AN15,"")</f>
        <v/>
      </c>
      <c r="BZ15" s="42" t="str">
        <f>IF(シフト表!$B$2=勤務表!$AM$6,勤務表!AP15,"")</f>
        <v/>
      </c>
      <c r="CA15" s="42" t="str">
        <f>IF(シフト表!$B$2=勤務表!$AM$6,勤務表!AR15,"")</f>
        <v/>
      </c>
      <c r="CB15" s="42" t="str">
        <f>IF(シフト表!$B$2=勤務表!$AT$6,勤務表!AT15,"")</f>
        <v/>
      </c>
      <c r="CC15" s="42" t="str">
        <f>IF(シフト表!$B$2=勤務表!$AT$6,勤務表!AU15,"")</f>
        <v/>
      </c>
      <c r="CD15" s="42" t="str">
        <f>IF(シフト表!$B$2=勤務表!$AT$6,勤務表!AW15,"")</f>
        <v/>
      </c>
      <c r="CE15" s="42" t="str">
        <f>IF(シフト表!$B$2=勤務表!$AT$6,勤務表!AY15,"")</f>
        <v/>
      </c>
      <c r="CF15" s="17"/>
      <c r="CG15" s="10">
        <f t="shared" si="25"/>
        <v>0</v>
      </c>
      <c r="CH15" s="18">
        <f t="shared" si="0"/>
        <v>0</v>
      </c>
      <c r="CI15" s="18">
        <f t="shared" si="26"/>
        <v>0</v>
      </c>
      <c r="CJ15" s="18">
        <f t="shared" si="27"/>
        <v>0</v>
      </c>
      <c r="CK15" s="18">
        <f t="shared" si="28"/>
        <v>0</v>
      </c>
    </row>
    <row r="16" spans="2:89">
      <c r="B16" s="71" t="s">
        <v>18</v>
      </c>
      <c r="C16" s="12"/>
      <c r="D16" s="13"/>
      <c r="E16" s="59" t="str">
        <f t="shared" si="4"/>
        <v/>
      </c>
      <c r="F16" s="27"/>
      <c r="G16" s="37" t="str">
        <f t="shared" si="5"/>
        <v/>
      </c>
      <c r="H16" s="27"/>
      <c r="I16" s="37" t="str">
        <f t="shared" si="6"/>
        <v/>
      </c>
      <c r="J16" s="14"/>
      <c r="K16" s="13"/>
      <c r="L16" s="59" t="str">
        <f t="shared" si="7"/>
        <v/>
      </c>
      <c r="M16" s="27"/>
      <c r="N16" s="37" t="str">
        <f t="shared" si="8"/>
        <v/>
      </c>
      <c r="O16" s="27"/>
      <c r="P16" s="37" t="str">
        <f t="shared" si="9"/>
        <v/>
      </c>
      <c r="Q16" s="14"/>
      <c r="R16" s="13"/>
      <c r="S16" s="59" t="str">
        <f t="shared" si="10"/>
        <v/>
      </c>
      <c r="T16" s="27"/>
      <c r="U16" s="37" t="str">
        <f t="shared" si="11"/>
        <v/>
      </c>
      <c r="V16" s="27"/>
      <c r="W16" s="37" t="str">
        <f t="shared" si="12"/>
        <v/>
      </c>
      <c r="X16" s="14"/>
      <c r="Y16" s="13"/>
      <c r="Z16" s="59" t="str">
        <f t="shared" si="13"/>
        <v/>
      </c>
      <c r="AA16" s="27"/>
      <c r="AB16" s="37" t="str">
        <f t="shared" si="14"/>
        <v/>
      </c>
      <c r="AC16" s="27"/>
      <c r="AD16" s="37" t="str">
        <f t="shared" si="15"/>
        <v/>
      </c>
      <c r="AE16" s="14"/>
      <c r="AF16" s="13"/>
      <c r="AG16" s="59" t="str">
        <f t="shared" si="16"/>
        <v/>
      </c>
      <c r="AH16" s="27"/>
      <c r="AI16" s="37" t="str">
        <f t="shared" si="17"/>
        <v/>
      </c>
      <c r="AJ16" s="27"/>
      <c r="AK16" s="37" t="str">
        <f t="shared" si="18"/>
        <v/>
      </c>
      <c r="AL16" s="14"/>
      <c r="AM16" s="13"/>
      <c r="AN16" s="59" t="str">
        <f t="shared" si="19"/>
        <v/>
      </c>
      <c r="AO16" s="27"/>
      <c r="AP16" s="37" t="str">
        <f t="shared" si="20"/>
        <v/>
      </c>
      <c r="AQ16" s="27"/>
      <c r="AR16" s="37" t="str">
        <f t="shared" si="21"/>
        <v/>
      </c>
      <c r="AS16" s="14"/>
      <c r="AT16" s="13"/>
      <c r="AU16" s="59" t="str">
        <f t="shared" si="22"/>
        <v/>
      </c>
      <c r="AV16" s="27"/>
      <c r="AW16" s="37" t="str">
        <f t="shared" si="23"/>
        <v/>
      </c>
      <c r="AX16" s="27"/>
      <c r="AY16" s="37" t="str">
        <f t="shared" si="24"/>
        <v/>
      </c>
      <c r="AZ16" s="14"/>
      <c r="BA16" s="8"/>
      <c r="BB16" s="15"/>
      <c r="BC16" s="10" t="s">
        <v>34</v>
      </c>
      <c r="BD16" s="16" t="str">
        <f>IF(シフト表!$B$2=勤務表!$D$6,勤務表!D16,"")</f>
        <v/>
      </c>
      <c r="BE16" s="16" t="str">
        <f>IF(シフト表!$B$2=勤務表!$D$6,勤務表!E16,"")</f>
        <v/>
      </c>
      <c r="BF16" s="16" t="str">
        <f>IF(シフト表!$B$2=勤務表!$D$6,勤務表!G16,"")</f>
        <v/>
      </c>
      <c r="BG16" s="16" t="str">
        <f>IF(シフト表!$B$2=勤務表!$D$6,勤務表!I16,"")</f>
        <v/>
      </c>
      <c r="BH16" s="42">
        <f>IF(シフト表!$B$2=勤務表!$K$6,勤務表!K16,"")</f>
        <v>0</v>
      </c>
      <c r="BI16" s="42" t="str">
        <f>IF(シフト表!$B$2=勤務表!$K$6,勤務表!L16,"")</f>
        <v/>
      </c>
      <c r="BJ16" s="42" t="str">
        <f>IF(シフト表!$B$2=勤務表!$K$6,勤務表!N16,"")</f>
        <v/>
      </c>
      <c r="BK16" s="42" t="str">
        <f>IF(シフト表!$B$2=勤務表!$K$6,勤務表!P16,"")</f>
        <v/>
      </c>
      <c r="BL16" s="42" t="str">
        <f>IF(シフト表!$B$2=勤務表!$R$6,勤務表!R16,"")</f>
        <v/>
      </c>
      <c r="BM16" s="42" t="str">
        <f>IF(シフト表!$B$2=勤務表!$R$6,勤務表!S16,"")</f>
        <v/>
      </c>
      <c r="BN16" s="42" t="str">
        <f>IF(シフト表!$B$2=勤務表!$R$6,勤務表!U16,"")</f>
        <v/>
      </c>
      <c r="BO16" s="42" t="str">
        <f>IF(シフト表!$B$2=勤務表!$R$6,勤務表!W16,"")</f>
        <v/>
      </c>
      <c r="BP16" s="42" t="str">
        <f>IF(シフト表!$B$2=勤務表!$Y$6,勤務表!Y16,"")</f>
        <v/>
      </c>
      <c r="BQ16" s="42" t="str">
        <f>IF(シフト表!$B$2=勤務表!$Y$6,勤務表!Z16,"")</f>
        <v/>
      </c>
      <c r="BR16" s="42" t="str">
        <f>IF(シフト表!$B$2=勤務表!$Y$6,勤務表!AB16,"")</f>
        <v/>
      </c>
      <c r="BS16" s="42" t="str">
        <f>IF(シフト表!$B$2=勤務表!$Y$6,勤務表!AD16,"")</f>
        <v/>
      </c>
      <c r="BT16" s="42" t="str">
        <f>IF(シフト表!$B$2=勤務表!$AF$6,勤務表!AF16,"")</f>
        <v/>
      </c>
      <c r="BU16" s="42" t="str">
        <f>IF(シフト表!$B$2=勤務表!$AF$6,勤務表!AG16,"")</f>
        <v/>
      </c>
      <c r="BV16" s="42" t="str">
        <f>IF(シフト表!$B$2=勤務表!$AF$6,勤務表!AI16,"")</f>
        <v/>
      </c>
      <c r="BW16" s="42" t="str">
        <f>IF(シフト表!$B$2=勤務表!$AF$6,勤務表!AK16,"")</f>
        <v/>
      </c>
      <c r="BX16" s="42" t="str">
        <f>IF(シフト表!$B$2=勤務表!$AM$6,勤務表!AM16,"")</f>
        <v/>
      </c>
      <c r="BY16" s="42" t="str">
        <f>IF(シフト表!$B$2=勤務表!$AM$6,勤務表!AN16,"")</f>
        <v/>
      </c>
      <c r="BZ16" s="42" t="str">
        <f>IF(シフト表!$B$2=勤務表!$AM$6,勤務表!AP16,"")</f>
        <v/>
      </c>
      <c r="CA16" s="42" t="str">
        <f>IF(シフト表!$B$2=勤務表!$AM$6,勤務表!AR16,"")</f>
        <v/>
      </c>
      <c r="CB16" s="42" t="str">
        <f>IF(シフト表!$B$2=勤務表!$AT$6,勤務表!AT16,"")</f>
        <v/>
      </c>
      <c r="CC16" s="42" t="str">
        <f>IF(シフト表!$B$2=勤務表!$AT$6,勤務表!AU16,"")</f>
        <v/>
      </c>
      <c r="CD16" s="42" t="str">
        <f>IF(シフト表!$B$2=勤務表!$AT$6,勤務表!AW16,"")</f>
        <v/>
      </c>
      <c r="CE16" s="42" t="str">
        <f>IF(シフト表!$B$2=勤務表!$AT$6,勤務表!AY16,"")</f>
        <v/>
      </c>
      <c r="CF16" s="17"/>
      <c r="CG16" s="10">
        <f t="shared" si="25"/>
        <v>0</v>
      </c>
      <c r="CH16" s="18">
        <f t="shared" si="0"/>
        <v>0</v>
      </c>
      <c r="CI16" s="18">
        <f t="shared" si="26"/>
        <v>0</v>
      </c>
      <c r="CJ16" s="18">
        <f t="shared" si="27"/>
        <v>0</v>
      </c>
      <c r="CK16" s="18">
        <f t="shared" si="28"/>
        <v>0</v>
      </c>
    </row>
    <row r="17" spans="2:89" ht="14.25" thickBot="1">
      <c r="B17" s="23" t="s">
        <v>19</v>
      </c>
      <c r="C17" s="24"/>
      <c r="D17" s="25"/>
      <c r="E17" s="60" t="str">
        <f t="shared" si="4"/>
        <v/>
      </c>
      <c r="F17" s="28"/>
      <c r="G17" s="39" t="str">
        <f t="shared" si="5"/>
        <v/>
      </c>
      <c r="H17" s="28"/>
      <c r="I17" s="39" t="str">
        <f t="shared" si="6"/>
        <v/>
      </c>
      <c r="J17" s="26"/>
      <c r="K17" s="25"/>
      <c r="L17" s="60" t="str">
        <f t="shared" si="7"/>
        <v/>
      </c>
      <c r="M17" s="28"/>
      <c r="N17" s="39" t="str">
        <f t="shared" si="8"/>
        <v/>
      </c>
      <c r="O17" s="28"/>
      <c r="P17" s="39" t="str">
        <f t="shared" si="9"/>
        <v/>
      </c>
      <c r="Q17" s="26"/>
      <c r="R17" s="25"/>
      <c r="S17" s="59" t="str">
        <f t="shared" si="10"/>
        <v/>
      </c>
      <c r="T17" s="28"/>
      <c r="U17" s="37" t="str">
        <f t="shared" si="11"/>
        <v/>
      </c>
      <c r="V17" s="28"/>
      <c r="W17" s="37" t="str">
        <f t="shared" si="12"/>
        <v/>
      </c>
      <c r="X17" s="26"/>
      <c r="Y17" s="25"/>
      <c r="Z17" s="60" t="str">
        <f t="shared" si="13"/>
        <v/>
      </c>
      <c r="AA17" s="28"/>
      <c r="AB17" s="39" t="str">
        <f t="shared" si="14"/>
        <v/>
      </c>
      <c r="AC17" s="28"/>
      <c r="AD17" s="39" t="str">
        <f t="shared" si="15"/>
        <v/>
      </c>
      <c r="AE17" s="26"/>
      <c r="AF17" s="25"/>
      <c r="AG17" s="60" t="str">
        <f t="shared" si="16"/>
        <v/>
      </c>
      <c r="AH17" s="28"/>
      <c r="AI17" s="39" t="str">
        <f t="shared" si="17"/>
        <v/>
      </c>
      <c r="AJ17" s="28"/>
      <c r="AK17" s="39" t="str">
        <f t="shared" si="18"/>
        <v/>
      </c>
      <c r="AL17" s="26"/>
      <c r="AM17" s="25"/>
      <c r="AN17" s="60" t="str">
        <f t="shared" si="19"/>
        <v/>
      </c>
      <c r="AO17" s="28"/>
      <c r="AP17" s="39" t="str">
        <f t="shared" si="20"/>
        <v/>
      </c>
      <c r="AQ17" s="28"/>
      <c r="AR17" s="39" t="str">
        <f t="shared" si="21"/>
        <v/>
      </c>
      <c r="AS17" s="26"/>
      <c r="AT17" s="25"/>
      <c r="AU17" s="60" t="str">
        <f t="shared" si="22"/>
        <v/>
      </c>
      <c r="AV17" s="28"/>
      <c r="AW17" s="39" t="str">
        <f t="shared" si="23"/>
        <v/>
      </c>
      <c r="AX17" s="28"/>
      <c r="AY17" s="39" t="str">
        <f t="shared" si="24"/>
        <v/>
      </c>
      <c r="AZ17" s="26"/>
      <c r="BA17" s="8"/>
      <c r="BB17" s="15"/>
      <c r="BC17" s="10" t="s">
        <v>35</v>
      </c>
      <c r="BD17" s="16" t="str">
        <f>IF(シフト表!$B$2=勤務表!$D$6,勤務表!D17,"")</f>
        <v/>
      </c>
      <c r="BE17" s="16" t="str">
        <f>IF(シフト表!$B$2=勤務表!$D$6,勤務表!E17,"")</f>
        <v/>
      </c>
      <c r="BF17" s="16" t="str">
        <f>IF(シフト表!$B$2=勤務表!$D$6,勤務表!G17,"")</f>
        <v/>
      </c>
      <c r="BG17" s="16" t="str">
        <f>IF(シフト表!$B$2=勤務表!$D$6,勤務表!I17,"")</f>
        <v/>
      </c>
      <c r="BH17" s="42">
        <f>IF(シフト表!$B$2=勤務表!$K$6,勤務表!K17,"")</f>
        <v>0</v>
      </c>
      <c r="BI17" s="42" t="str">
        <f>IF(シフト表!$B$2=勤務表!$K$6,勤務表!L17,"")</f>
        <v/>
      </c>
      <c r="BJ17" s="42" t="str">
        <f>IF(シフト表!$B$2=勤務表!$K$6,勤務表!N17,"")</f>
        <v/>
      </c>
      <c r="BK17" s="42" t="str">
        <f>IF(シフト表!$B$2=勤務表!$K$6,勤務表!P17,"")</f>
        <v/>
      </c>
      <c r="BL17" s="42" t="str">
        <f>IF(シフト表!$B$2=勤務表!$R$6,勤務表!R17,"")</f>
        <v/>
      </c>
      <c r="BM17" s="42" t="str">
        <f>IF(シフト表!$B$2=勤務表!$R$6,勤務表!S17,"")</f>
        <v/>
      </c>
      <c r="BN17" s="42" t="str">
        <f>IF(シフト表!$B$2=勤務表!$R$6,勤務表!U17,"")</f>
        <v/>
      </c>
      <c r="BO17" s="42" t="str">
        <f>IF(シフト表!$B$2=勤務表!$R$6,勤務表!W17,"")</f>
        <v/>
      </c>
      <c r="BP17" s="42" t="str">
        <f>IF(シフト表!$B$2=勤務表!$Y$6,勤務表!Y17,"")</f>
        <v/>
      </c>
      <c r="BQ17" s="42" t="str">
        <f>IF(シフト表!$B$2=勤務表!$Y$6,勤務表!Z17,"")</f>
        <v/>
      </c>
      <c r="BR17" s="42" t="str">
        <f>IF(シフト表!$B$2=勤務表!$Y$6,勤務表!AB17,"")</f>
        <v/>
      </c>
      <c r="BS17" s="42" t="str">
        <f>IF(シフト表!$B$2=勤務表!$Y$6,勤務表!AD17,"")</f>
        <v/>
      </c>
      <c r="BT17" s="42" t="str">
        <f>IF(シフト表!$B$2=勤務表!$AF$6,勤務表!AF17,"")</f>
        <v/>
      </c>
      <c r="BU17" s="42" t="str">
        <f>IF(シフト表!$B$2=勤務表!$AF$6,勤務表!AG17,"")</f>
        <v/>
      </c>
      <c r="BV17" s="42" t="str">
        <f>IF(シフト表!$B$2=勤務表!$AF$6,勤務表!AI17,"")</f>
        <v/>
      </c>
      <c r="BW17" s="42" t="str">
        <f>IF(シフト表!$B$2=勤務表!$AF$6,勤務表!AK17,"")</f>
        <v/>
      </c>
      <c r="BX17" s="42" t="str">
        <f>IF(シフト表!$B$2=勤務表!$AM$6,勤務表!AM17,"")</f>
        <v/>
      </c>
      <c r="BY17" s="42" t="str">
        <f>IF(シフト表!$B$2=勤務表!$AM$6,勤務表!AN17,"")</f>
        <v/>
      </c>
      <c r="BZ17" s="42" t="str">
        <f>IF(シフト表!$B$2=勤務表!$AM$6,勤務表!AP17,"")</f>
        <v/>
      </c>
      <c r="CA17" s="42" t="str">
        <f>IF(シフト表!$B$2=勤務表!$AM$6,勤務表!AR17,"")</f>
        <v/>
      </c>
      <c r="CB17" s="42" t="str">
        <f>IF(シフト表!$B$2=勤務表!$AT$6,勤務表!AT17,"")</f>
        <v/>
      </c>
      <c r="CC17" s="42" t="str">
        <f>IF(シフト表!$B$2=勤務表!$AT$6,勤務表!AU17,"")</f>
        <v/>
      </c>
      <c r="CD17" s="42" t="str">
        <f>IF(シフト表!$B$2=勤務表!$AT$6,勤務表!AW17,"")</f>
        <v/>
      </c>
      <c r="CE17" s="42" t="str">
        <f>IF(シフト表!$B$2=勤務表!$AT$6,勤務表!AY17,"")</f>
        <v/>
      </c>
      <c r="CF17" s="17"/>
      <c r="CG17" s="10">
        <f t="shared" si="25"/>
        <v>0</v>
      </c>
      <c r="CH17" s="18">
        <f t="shared" si="0"/>
        <v>0</v>
      </c>
      <c r="CI17" s="18">
        <f t="shared" si="26"/>
        <v>0</v>
      </c>
      <c r="CJ17" s="18">
        <f t="shared" si="27"/>
        <v>0</v>
      </c>
      <c r="CK17" s="18">
        <f t="shared" si="28"/>
        <v>0</v>
      </c>
    </row>
    <row r="18" spans="2:89" ht="8.25" customHeight="1" thickTop="1"/>
    <row r="19" spans="2:89" ht="14.25" thickBot="1"/>
    <row r="20" spans="2:89" ht="14.25" thickTop="1">
      <c r="B20" s="81"/>
      <c r="C20" s="82"/>
      <c r="D20" s="83">
        <f>D6+7</f>
        <v>41287</v>
      </c>
      <c r="E20" s="84"/>
      <c r="F20" s="84"/>
      <c r="G20" s="84"/>
      <c r="H20" s="84"/>
      <c r="I20" s="84"/>
      <c r="J20" s="85"/>
      <c r="K20" s="73">
        <f>D20+1</f>
        <v>41288</v>
      </c>
      <c r="L20" s="74"/>
      <c r="M20" s="74"/>
      <c r="N20" s="74"/>
      <c r="O20" s="74"/>
      <c r="P20" s="74"/>
      <c r="Q20" s="75"/>
      <c r="R20" s="73">
        <f>K20+1</f>
        <v>41289</v>
      </c>
      <c r="S20" s="74"/>
      <c r="T20" s="74"/>
      <c r="U20" s="74"/>
      <c r="V20" s="74"/>
      <c r="W20" s="74"/>
      <c r="X20" s="75"/>
      <c r="Y20" s="73">
        <f>R20+1</f>
        <v>41290</v>
      </c>
      <c r="Z20" s="74"/>
      <c r="AA20" s="74"/>
      <c r="AB20" s="74"/>
      <c r="AC20" s="74"/>
      <c r="AD20" s="74"/>
      <c r="AE20" s="75"/>
      <c r="AF20" s="73">
        <f>Y20+1</f>
        <v>41291</v>
      </c>
      <c r="AG20" s="74"/>
      <c r="AH20" s="74"/>
      <c r="AI20" s="74"/>
      <c r="AJ20" s="74"/>
      <c r="AK20" s="74"/>
      <c r="AL20" s="75"/>
      <c r="AM20" s="73">
        <f>AF20+1</f>
        <v>41292</v>
      </c>
      <c r="AN20" s="74"/>
      <c r="AO20" s="74"/>
      <c r="AP20" s="74"/>
      <c r="AQ20" s="74"/>
      <c r="AR20" s="74"/>
      <c r="AS20" s="75"/>
      <c r="AT20" s="76">
        <f>AM20+1</f>
        <v>41293</v>
      </c>
      <c r="AU20" s="77"/>
      <c r="AV20" s="77"/>
      <c r="AW20" s="77"/>
      <c r="AX20" s="77"/>
      <c r="AY20" s="77"/>
      <c r="AZ20" s="78"/>
      <c r="BA20" s="8"/>
      <c r="BB20" s="8"/>
    </row>
    <row r="21" spans="2:89">
      <c r="B21" s="29"/>
      <c r="C21" s="30"/>
      <c r="D21" s="35" t="s">
        <v>24</v>
      </c>
      <c r="E21" s="34"/>
      <c r="F21" s="34"/>
      <c r="G21" s="38"/>
      <c r="H21" s="36" t="s">
        <v>23</v>
      </c>
      <c r="I21" s="31"/>
      <c r="J21" s="32"/>
      <c r="K21" s="35" t="s">
        <v>24</v>
      </c>
      <c r="L21" s="34"/>
      <c r="M21" s="34"/>
      <c r="N21" s="38"/>
      <c r="O21" s="36" t="s">
        <v>23</v>
      </c>
      <c r="P21" s="31"/>
      <c r="Q21" s="32"/>
      <c r="R21" s="35" t="s">
        <v>24</v>
      </c>
      <c r="S21" s="34"/>
      <c r="T21" s="34"/>
      <c r="U21" s="38"/>
      <c r="V21" s="36" t="s">
        <v>23</v>
      </c>
      <c r="W21" s="31"/>
      <c r="X21" s="32"/>
      <c r="Y21" s="35" t="s">
        <v>24</v>
      </c>
      <c r="Z21" s="34"/>
      <c r="AA21" s="34"/>
      <c r="AB21" s="38"/>
      <c r="AC21" s="36" t="s">
        <v>23</v>
      </c>
      <c r="AD21" s="31"/>
      <c r="AE21" s="32"/>
      <c r="AF21" s="35" t="s">
        <v>24</v>
      </c>
      <c r="AG21" s="34"/>
      <c r="AH21" s="34"/>
      <c r="AI21" s="38"/>
      <c r="AJ21" s="36" t="s">
        <v>23</v>
      </c>
      <c r="AK21" s="31"/>
      <c r="AL21" s="32"/>
      <c r="AM21" s="35" t="s">
        <v>24</v>
      </c>
      <c r="AN21" s="34"/>
      <c r="AO21" s="34"/>
      <c r="AP21" s="38"/>
      <c r="AQ21" s="36" t="s">
        <v>23</v>
      </c>
      <c r="AR21" s="31"/>
      <c r="AS21" s="32"/>
      <c r="AT21" s="35" t="s">
        <v>24</v>
      </c>
      <c r="AU21" s="34"/>
      <c r="AV21" s="34"/>
      <c r="AW21" s="38"/>
      <c r="AX21" s="36" t="s">
        <v>23</v>
      </c>
      <c r="AY21" s="31"/>
      <c r="AZ21" s="32"/>
      <c r="BA21" s="8"/>
      <c r="BB21" s="8"/>
      <c r="BD21" s="86" t="s">
        <v>2</v>
      </c>
      <c r="BE21" s="87"/>
      <c r="BF21" s="87"/>
      <c r="BG21" s="88"/>
      <c r="BH21" s="86" t="s">
        <v>3</v>
      </c>
      <c r="BI21" s="87"/>
      <c r="BJ21" s="87"/>
      <c r="BK21" s="88"/>
      <c r="BL21" s="80" t="s">
        <v>4</v>
      </c>
      <c r="BM21" s="89"/>
      <c r="BN21" s="89"/>
      <c r="BO21" s="90"/>
      <c r="BP21" s="80" t="s">
        <v>5</v>
      </c>
      <c r="BQ21" s="89"/>
      <c r="BR21" s="89"/>
      <c r="BS21" s="90"/>
      <c r="BT21" s="80" t="s">
        <v>6</v>
      </c>
      <c r="BU21" s="89"/>
      <c r="BV21" s="89"/>
      <c r="BW21" s="90"/>
      <c r="BX21" s="80" t="s">
        <v>7</v>
      </c>
      <c r="BY21" s="89"/>
      <c r="BZ21" s="89"/>
      <c r="CA21" s="90"/>
      <c r="CB21" s="80" t="s">
        <v>8</v>
      </c>
      <c r="CC21" s="89"/>
      <c r="CD21" s="89"/>
      <c r="CE21" s="90"/>
    </row>
    <row r="22" spans="2:89">
      <c r="B22" s="79" t="s">
        <v>1</v>
      </c>
      <c r="C22" s="80"/>
      <c r="D22" s="68" t="s">
        <v>36</v>
      </c>
      <c r="E22" s="69" t="s">
        <v>36</v>
      </c>
      <c r="F22" s="70" t="s">
        <v>75</v>
      </c>
      <c r="G22" s="70" t="s">
        <v>21</v>
      </c>
      <c r="H22" s="72" t="s">
        <v>37</v>
      </c>
      <c r="I22" s="69" t="s">
        <v>36</v>
      </c>
      <c r="J22" s="70" t="s">
        <v>76</v>
      </c>
      <c r="K22" s="68" t="s">
        <v>36</v>
      </c>
      <c r="L22" s="69" t="s">
        <v>36</v>
      </c>
      <c r="M22" s="70" t="s">
        <v>75</v>
      </c>
      <c r="N22" s="70" t="s">
        <v>21</v>
      </c>
      <c r="O22" s="72" t="s">
        <v>37</v>
      </c>
      <c r="P22" s="69" t="s">
        <v>36</v>
      </c>
      <c r="Q22" s="70" t="s">
        <v>76</v>
      </c>
      <c r="R22" s="68" t="s">
        <v>36</v>
      </c>
      <c r="S22" s="69" t="s">
        <v>36</v>
      </c>
      <c r="T22" s="70" t="s">
        <v>75</v>
      </c>
      <c r="U22" s="70" t="s">
        <v>21</v>
      </c>
      <c r="V22" s="72" t="s">
        <v>37</v>
      </c>
      <c r="W22" s="69" t="s">
        <v>36</v>
      </c>
      <c r="X22" s="70" t="s">
        <v>76</v>
      </c>
      <c r="Y22" s="68" t="s">
        <v>36</v>
      </c>
      <c r="Z22" s="69" t="s">
        <v>36</v>
      </c>
      <c r="AA22" s="70" t="s">
        <v>75</v>
      </c>
      <c r="AB22" s="70" t="s">
        <v>21</v>
      </c>
      <c r="AC22" s="72" t="s">
        <v>37</v>
      </c>
      <c r="AD22" s="69" t="s">
        <v>36</v>
      </c>
      <c r="AE22" s="70" t="s">
        <v>76</v>
      </c>
      <c r="AF22" s="68" t="s">
        <v>36</v>
      </c>
      <c r="AG22" s="69" t="s">
        <v>36</v>
      </c>
      <c r="AH22" s="70" t="s">
        <v>75</v>
      </c>
      <c r="AI22" s="70" t="s">
        <v>21</v>
      </c>
      <c r="AJ22" s="72" t="s">
        <v>37</v>
      </c>
      <c r="AK22" s="69" t="s">
        <v>36</v>
      </c>
      <c r="AL22" s="70" t="s">
        <v>76</v>
      </c>
      <c r="AM22" s="68" t="s">
        <v>36</v>
      </c>
      <c r="AN22" s="69" t="s">
        <v>36</v>
      </c>
      <c r="AO22" s="70" t="s">
        <v>75</v>
      </c>
      <c r="AP22" s="70" t="s">
        <v>21</v>
      </c>
      <c r="AQ22" s="72" t="s">
        <v>37</v>
      </c>
      <c r="AR22" s="69" t="s">
        <v>36</v>
      </c>
      <c r="AS22" s="70" t="s">
        <v>76</v>
      </c>
      <c r="AT22" s="68" t="s">
        <v>36</v>
      </c>
      <c r="AU22" s="69" t="s">
        <v>36</v>
      </c>
      <c r="AV22" s="70" t="s">
        <v>75</v>
      </c>
      <c r="AW22" s="70" t="s">
        <v>21</v>
      </c>
      <c r="AX22" s="72" t="s">
        <v>37</v>
      </c>
      <c r="AY22" s="69" t="s">
        <v>36</v>
      </c>
      <c r="AZ22" s="70" t="s">
        <v>76</v>
      </c>
      <c r="BA22" s="8"/>
      <c r="BB22" s="5"/>
      <c r="BC22" s="10" t="s">
        <v>1</v>
      </c>
      <c r="BD22" s="71" t="s">
        <v>22</v>
      </c>
      <c r="BE22" s="40" t="s">
        <v>25</v>
      </c>
      <c r="BF22" s="33" t="s">
        <v>21</v>
      </c>
      <c r="BG22" s="41" t="s">
        <v>26</v>
      </c>
      <c r="BH22" s="71" t="s">
        <v>22</v>
      </c>
      <c r="BI22" s="40" t="s">
        <v>25</v>
      </c>
      <c r="BJ22" s="33" t="s">
        <v>21</v>
      </c>
      <c r="BK22" s="41" t="s">
        <v>26</v>
      </c>
      <c r="BL22" s="71" t="s">
        <v>22</v>
      </c>
      <c r="BM22" s="40" t="s">
        <v>25</v>
      </c>
      <c r="BN22" s="33" t="s">
        <v>21</v>
      </c>
      <c r="BO22" s="41" t="s">
        <v>26</v>
      </c>
      <c r="BP22" s="71" t="s">
        <v>22</v>
      </c>
      <c r="BQ22" s="40" t="s">
        <v>25</v>
      </c>
      <c r="BR22" s="33" t="s">
        <v>21</v>
      </c>
      <c r="BS22" s="41" t="s">
        <v>26</v>
      </c>
      <c r="BT22" s="71" t="s">
        <v>22</v>
      </c>
      <c r="BU22" s="40" t="s">
        <v>25</v>
      </c>
      <c r="BV22" s="33" t="s">
        <v>21</v>
      </c>
      <c r="BW22" s="41" t="s">
        <v>26</v>
      </c>
      <c r="BX22" s="71" t="s">
        <v>22</v>
      </c>
      <c r="BY22" s="40" t="s">
        <v>25</v>
      </c>
      <c r="BZ22" s="33" t="s">
        <v>21</v>
      </c>
      <c r="CA22" s="41" t="s">
        <v>26</v>
      </c>
      <c r="CB22" s="71" t="s">
        <v>22</v>
      </c>
      <c r="CC22" s="40" t="s">
        <v>25</v>
      </c>
      <c r="CD22" s="33" t="s">
        <v>21</v>
      </c>
      <c r="CE22" s="41" t="s">
        <v>26</v>
      </c>
      <c r="CF22" s="11"/>
      <c r="CG22" s="10" t="s">
        <v>1</v>
      </c>
      <c r="CH22" s="71" t="s">
        <v>22</v>
      </c>
      <c r="CI22" s="40" t="s">
        <v>25</v>
      </c>
      <c r="CJ22" s="33" t="s">
        <v>21</v>
      </c>
      <c r="CK22" s="41" t="s">
        <v>26</v>
      </c>
    </row>
    <row r="23" spans="2:89">
      <c r="B23" s="52" t="s">
        <v>52</v>
      </c>
      <c r="C23" s="61" t="str">
        <f>C9</f>
        <v>山形</v>
      </c>
      <c r="D23" s="13"/>
      <c r="E23" s="59" t="str">
        <f>IF(OR(D23="",F23=""),"",F23-D23)</f>
        <v/>
      </c>
      <c r="F23" s="27"/>
      <c r="G23" s="37" t="str">
        <f>IF(OR(F23="",H23=""),"",H23-F23)</f>
        <v/>
      </c>
      <c r="H23" s="27"/>
      <c r="I23" s="37" t="str">
        <f>IF(OR(H23="",J23=""),"",J23-H23)</f>
        <v/>
      </c>
      <c r="J23" s="14"/>
      <c r="K23" s="13">
        <v>0.29166666666666669</v>
      </c>
      <c r="L23" s="59">
        <f>IF(OR(K23="",M23=""),"",M23-K23)</f>
        <v>0.20833333333333331</v>
      </c>
      <c r="M23" s="27">
        <v>0.5</v>
      </c>
      <c r="N23" s="37">
        <f>IF(OR(M23="",O23=""),"",O23-M23)</f>
        <v>4.166666666666663E-2</v>
      </c>
      <c r="O23" s="27">
        <v>0.54166666666666663</v>
      </c>
      <c r="P23" s="37">
        <f>IF(OR(O23="",Q23=""),"",Q23-O23)</f>
        <v>9.7222222222222321E-2</v>
      </c>
      <c r="Q23" s="14">
        <v>0.63888888888888895</v>
      </c>
      <c r="R23" s="13"/>
      <c r="S23" s="59" t="str">
        <f>IF(OR(R23="",T23=""),"",T23-R23)</f>
        <v/>
      </c>
      <c r="T23" s="27"/>
      <c r="U23" s="37" t="str">
        <f>IF(OR(T23="",V23=""),"",V23-T23)</f>
        <v/>
      </c>
      <c r="V23" s="27"/>
      <c r="W23" s="37" t="str">
        <f>IF(OR(V23="",X23=""),"",X23-V23)</f>
        <v/>
      </c>
      <c r="X23" s="14"/>
      <c r="Y23" s="13"/>
      <c r="Z23" s="59" t="str">
        <f>IF(OR(Y23="",AA23=""),"",AA23-Y23)</f>
        <v/>
      </c>
      <c r="AA23" s="27"/>
      <c r="AB23" s="37" t="str">
        <f>IF(OR(AA23="",AC23=""),"",AC23-AA23)</f>
        <v/>
      </c>
      <c r="AC23" s="27"/>
      <c r="AD23" s="37" t="str">
        <f>IF(OR(AC23="",AE23=""),"",AE23-AC23)</f>
        <v/>
      </c>
      <c r="AE23" s="14"/>
      <c r="AF23" s="13"/>
      <c r="AG23" s="59" t="str">
        <f>IF(OR(AF23="",AH23=""),"",AH23-AF23)</f>
        <v/>
      </c>
      <c r="AH23" s="27"/>
      <c r="AI23" s="37" t="str">
        <f>IF(OR(AH23="",AJ23=""),"",AJ23-AH23)</f>
        <v/>
      </c>
      <c r="AJ23" s="27"/>
      <c r="AK23" s="37" t="str">
        <f>IF(OR(AJ23="",AL23=""),"",AL23-AJ23)</f>
        <v/>
      </c>
      <c r="AL23" s="14"/>
      <c r="AM23" s="13"/>
      <c r="AN23" s="59" t="str">
        <f>IF(OR(AM23="",AO23=""),"",AO23-AM23)</f>
        <v/>
      </c>
      <c r="AO23" s="27"/>
      <c r="AP23" s="37" t="str">
        <f>IF(OR(AO23="",AQ23=""),"",AQ23-AO23)</f>
        <v/>
      </c>
      <c r="AQ23" s="27"/>
      <c r="AR23" s="37" t="str">
        <f>IF(OR(AQ23="",AS23=""),"",AS23-AQ23)</f>
        <v/>
      </c>
      <c r="AS23" s="14"/>
      <c r="AT23" s="13"/>
      <c r="AU23" s="59" t="str">
        <f>IF(OR(AT23="",AV23=""),"",AV23-AT23)</f>
        <v/>
      </c>
      <c r="AV23" s="27"/>
      <c r="AW23" s="37" t="str">
        <f>IF(OR(AV23="",AX23=""),"",AX23-AV23)</f>
        <v/>
      </c>
      <c r="AX23" s="27"/>
      <c r="AY23" s="37" t="str">
        <f>IF(OR(AX23="",AZ23=""),"",AZ23-AX23)</f>
        <v/>
      </c>
      <c r="AZ23" s="14"/>
      <c r="BA23" s="8"/>
      <c r="BB23" s="15"/>
      <c r="BC23" s="10" t="s">
        <v>27</v>
      </c>
      <c r="BD23" s="16" t="str">
        <f>IF(シフト表!$B$2=勤務表!$D$20,勤務表!D23,"")</f>
        <v/>
      </c>
      <c r="BE23" s="16" t="str">
        <f>IF(シフト表!$B$2=勤務表!$D$20,勤務表!E23,"")</f>
        <v/>
      </c>
      <c r="BF23" s="16" t="str">
        <f>IF(シフト表!$B$2=勤務表!$D$20,勤務表!G23,"")</f>
        <v/>
      </c>
      <c r="BG23" s="16" t="str">
        <f>IF(シフト表!$B$2=勤務表!$D$20,勤務表!I23,"")</f>
        <v/>
      </c>
      <c r="BH23" s="42" t="str">
        <f>IF(シフト表!$B$2=勤務表!$K$20,勤務表!K23,"")</f>
        <v/>
      </c>
      <c r="BI23" s="42" t="str">
        <f>IF(シフト表!$B$2=勤務表!$K$20,勤務表!L23,"")</f>
        <v/>
      </c>
      <c r="BJ23" s="42" t="str">
        <f>IF(シフト表!$B$2=勤務表!$K$20,勤務表!N23,"")</f>
        <v/>
      </c>
      <c r="BK23" s="42" t="str">
        <f>IF(シフト表!$B$2=勤務表!$K$20,勤務表!P23,"")</f>
        <v/>
      </c>
      <c r="BL23" s="42" t="str">
        <f>IF(シフト表!$B$2=勤務表!$R$20,勤務表!R23,"")</f>
        <v/>
      </c>
      <c r="BM23" s="42" t="str">
        <f>IF(シフト表!$B$2=勤務表!$R$20,勤務表!S23,"")</f>
        <v/>
      </c>
      <c r="BN23" s="42" t="str">
        <f>IF(シフト表!$B$2=勤務表!$R$20,勤務表!U23,"")</f>
        <v/>
      </c>
      <c r="BO23" s="42" t="str">
        <f>IF(シフト表!$B$2=勤務表!$R$20,勤務表!W23,"")</f>
        <v/>
      </c>
      <c r="BP23" s="42" t="str">
        <f>IF(シフト表!$B$2=勤務表!$Y$20,勤務表!Y23,"")</f>
        <v/>
      </c>
      <c r="BQ23" s="42" t="str">
        <f>IF(シフト表!$B$2=勤務表!$Y$20,勤務表!Z23,"")</f>
        <v/>
      </c>
      <c r="BR23" s="42" t="str">
        <f>IF(シフト表!$B$2=勤務表!$Y$20,勤務表!AB23,"")</f>
        <v/>
      </c>
      <c r="BS23" s="42" t="str">
        <f>IF(シフト表!$B$2=勤務表!$Y$20,勤務表!AD23,"")</f>
        <v/>
      </c>
      <c r="BT23" s="42" t="str">
        <f>IF(シフト表!$B$2=勤務表!$AF$20,勤務表!AF23,"")</f>
        <v/>
      </c>
      <c r="BU23" s="42" t="str">
        <f>IF(シフト表!$B$2=勤務表!$AF$20,勤務表!AG23,"")</f>
        <v/>
      </c>
      <c r="BV23" s="42" t="str">
        <f>IF(シフト表!$B$2=勤務表!$AF$20,勤務表!AI23,"")</f>
        <v/>
      </c>
      <c r="BW23" s="42" t="str">
        <f>IF(シフト表!$B$2=勤務表!$AF$20,勤務表!AK23,"")</f>
        <v/>
      </c>
      <c r="BX23" s="42" t="str">
        <f>IF(シフト表!$B$2=勤務表!$AM$20,勤務表!AM23,"")</f>
        <v/>
      </c>
      <c r="BY23" s="42" t="str">
        <f>IF(シフト表!$B$2=勤務表!$AM$20,勤務表!AN23,"")</f>
        <v/>
      </c>
      <c r="BZ23" s="42" t="str">
        <f>IF(シフト表!$B$2=勤務表!$AM$20,勤務表!AP23,"")</f>
        <v/>
      </c>
      <c r="CA23" s="42" t="str">
        <f>IF(シフト表!$B$2=勤務表!$AM$20,勤務表!AR23,"")</f>
        <v/>
      </c>
      <c r="CB23" s="42" t="str">
        <f>IF(シフト表!$B$2=勤務表!$AT$20,勤務表!AT23,"")</f>
        <v/>
      </c>
      <c r="CC23" s="42" t="str">
        <f>IF(シフト表!$B$2=勤務表!$AT$20,勤務表!AU23,"")</f>
        <v/>
      </c>
      <c r="CD23" s="42" t="str">
        <f>IF(シフト表!$B$2=勤務表!$AT$20,勤務表!AW23,"")</f>
        <v/>
      </c>
      <c r="CE23" s="42" t="str">
        <f>IF(シフト表!$B$2=勤務表!$AT$20,勤務表!AY23,"")</f>
        <v/>
      </c>
      <c r="CF23" s="17"/>
      <c r="CG23" s="10" t="str">
        <f>C23</f>
        <v>山形</v>
      </c>
      <c r="CH23" s="18">
        <f t="shared" ref="CH23:CH31" si="29">SUM(BD23,BH23,BL23,BP23,BT23,BX23,CB23)</f>
        <v>0</v>
      </c>
      <c r="CI23" s="18">
        <f t="shared" ref="CI23:CI31" si="30">SUM(BE23,BI23,BM23,BQ23,BU23,BY23,CC23)</f>
        <v>0</v>
      </c>
      <c r="CJ23" s="18">
        <f t="shared" ref="CJ23:CJ31" si="31">SUM(BF23,BJ23,BN23,BR23,BV23,BZ23,CD23)</f>
        <v>0</v>
      </c>
      <c r="CK23" s="18">
        <f t="shared" ref="CK23:CK31" si="32">SUM(BG23,BK23,BO23,BS23,BW23,CA23,CE23)</f>
        <v>0</v>
      </c>
    </row>
    <row r="24" spans="2:89">
      <c r="B24" s="53" t="s">
        <v>53</v>
      </c>
      <c r="C24" s="61">
        <f t="shared" ref="C24:C31" si="33">C10</f>
        <v>0</v>
      </c>
      <c r="D24" s="13"/>
      <c r="E24" s="59" t="str">
        <f t="shared" ref="E24:E31" si="34">IF(OR(D24="",F24=""),"",F24-D24)</f>
        <v/>
      </c>
      <c r="F24" s="27"/>
      <c r="G24" s="37" t="str">
        <f t="shared" ref="G24:G31" si="35">IF(OR(F24="",H24=""),"",H24-F24)</f>
        <v/>
      </c>
      <c r="H24" s="27"/>
      <c r="I24" s="37" t="str">
        <f t="shared" ref="I24:I31" si="36">IF(OR(H24="",J24=""),"",J24-H24)</f>
        <v/>
      </c>
      <c r="J24" s="14"/>
      <c r="K24" s="13"/>
      <c r="L24" s="59" t="str">
        <f t="shared" ref="L24:L31" si="37">IF(OR(K24="",M24=""),"",M24-K24)</f>
        <v/>
      </c>
      <c r="M24" s="27"/>
      <c r="N24" s="37" t="str">
        <f t="shared" ref="N24:N31" si="38">IF(OR(M24="",O24=""),"",O24-M24)</f>
        <v/>
      </c>
      <c r="O24" s="27"/>
      <c r="P24" s="37" t="str">
        <f t="shared" ref="P24:P31" si="39">IF(OR(O24="",Q24=""),"",Q24-O24)</f>
        <v/>
      </c>
      <c r="Q24" s="14"/>
      <c r="R24" s="13"/>
      <c r="S24" s="59" t="str">
        <f t="shared" ref="S24:S31" si="40">IF(OR(R24="",T24=""),"",T24-R24)</f>
        <v/>
      </c>
      <c r="T24" s="27"/>
      <c r="U24" s="37" t="str">
        <f t="shared" ref="U24:U31" si="41">IF(OR(T24="",V24=""),"",V24-T24)</f>
        <v/>
      </c>
      <c r="V24" s="27"/>
      <c r="W24" s="37" t="str">
        <f t="shared" ref="W24:W31" si="42">IF(OR(V24="",X24=""),"",X24-V24)</f>
        <v/>
      </c>
      <c r="X24" s="14"/>
      <c r="Y24" s="13"/>
      <c r="Z24" s="59" t="str">
        <f t="shared" ref="Z24:Z31" si="43">IF(OR(Y24="",AA24=""),"",AA24-Y24)</f>
        <v/>
      </c>
      <c r="AA24" s="27"/>
      <c r="AB24" s="37" t="str">
        <f t="shared" ref="AB24:AB31" si="44">IF(OR(AA24="",AC24=""),"",AC24-AA24)</f>
        <v/>
      </c>
      <c r="AC24" s="27"/>
      <c r="AD24" s="37" t="str">
        <f t="shared" ref="AD24:AD31" si="45">IF(OR(AC24="",AE24=""),"",AE24-AC24)</f>
        <v/>
      </c>
      <c r="AE24" s="14"/>
      <c r="AF24" s="13"/>
      <c r="AG24" s="59" t="str">
        <f t="shared" ref="AG24:AG31" si="46">IF(OR(AF24="",AH24=""),"",AH24-AF24)</f>
        <v/>
      </c>
      <c r="AH24" s="27"/>
      <c r="AI24" s="37" t="str">
        <f t="shared" ref="AI24:AI31" si="47">IF(OR(AH24="",AJ24=""),"",AJ24-AH24)</f>
        <v/>
      </c>
      <c r="AJ24" s="27"/>
      <c r="AK24" s="37" t="str">
        <f t="shared" ref="AK24:AK31" si="48">IF(OR(AJ24="",AL24=""),"",AL24-AJ24)</f>
        <v/>
      </c>
      <c r="AL24" s="14"/>
      <c r="AM24" s="13"/>
      <c r="AN24" s="59" t="str">
        <f t="shared" ref="AN24:AN31" si="49">IF(OR(AM24="",AO24=""),"",AO24-AM24)</f>
        <v/>
      </c>
      <c r="AO24" s="27"/>
      <c r="AP24" s="37" t="str">
        <f t="shared" ref="AP24:AP31" si="50">IF(OR(AO24="",AQ24=""),"",AQ24-AO24)</f>
        <v/>
      </c>
      <c r="AQ24" s="27"/>
      <c r="AR24" s="37" t="str">
        <f t="shared" ref="AR24:AR31" si="51">IF(OR(AQ24="",AS24=""),"",AS24-AQ24)</f>
        <v/>
      </c>
      <c r="AS24" s="14"/>
      <c r="AT24" s="13"/>
      <c r="AU24" s="59" t="str">
        <f t="shared" ref="AU24:AU31" si="52">IF(OR(AT24="",AV24=""),"",AV24-AT24)</f>
        <v/>
      </c>
      <c r="AV24" s="27"/>
      <c r="AW24" s="37" t="str">
        <f t="shared" ref="AW24:AW31" si="53">IF(OR(AV24="",AX24=""),"",AX24-AV24)</f>
        <v/>
      </c>
      <c r="AX24" s="27"/>
      <c r="AY24" s="37" t="str">
        <f t="shared" ref="AY24:AY31" si="54">IF(OR(AX24="",AZ24=""),"",AZ24-AX24)</f>
        <v/>
      </c>
      <c r="AZ24" s="14"/>
      <c r="BA24" s="8"/>
      <c r="BB24" s="15"/>
      <c r="BC24" s="10" t="s">
        <v>28</v>
      </c>
      <c r="BD24" s="16" t="str">
        <f>IF(シフト表!$B$2=勤務表!$D$20,勤務表!D24,"")</f>
        <v/>
      </c>
      <c r="BE24" s="16" t="str">
        <f>IF(シフト表!$B$2=勤務表!$D$20,勤務表!E24,"")</f>
        <v/>
      </c>
      <c r="BF24" s="16" t="str">
        <f>IF(シフト表!$B$2=勤務表!$D$20,勤務表!G24,"")</f>
        <v/>
      </c>
      <c r="BG24" s="16" t="str">
        <f>IF(シフト表!$B$2=勤務表!$D$20,勤務表!I24,"")</f>
        <v/>
      </c>
      <c r="BH24" s="42" t="str">
        <f>IF(シフト表!$B$2=勤務表!$K$20,勤務表!K24,"")</f>
        <v/>
      </c>
      <c r="BI24" s="42" t="str">
        <f>IF(シフト表!$B$2=勤務表!$K$20,勤務表!L24,"")</f>
        <v/>
      </c>
      <c r="BJ24" s="42" t="str">
        <f>IF(シフト表!$B$2=勤務表!$K$20,勤務表!N24,"")</f>
        <v/>
      </c>
      <c r="BK24" s="42" t="str">
        <f>IF(シフト表!$B$2=勤務表!$K$20,勤務表!P24,"")</f>
        <v/>
      </c>
      <c r="BL24" s="42" t="str">
        <f>IF(シフト表!$B$2=勤務表!$R$20,勤務表!R24,"")</f>
        <v/>
      </c>
      <c r="BM24" s="42" t="str">
        <f>IF(シフト表!$B$2=勤務表!$R$20,勤務表!S24,"")</f>
        <v/>
      </c>
      <c r="BN24" s="42" t="str">
        <f>IF(シフト表!$B$2=勤務表!$R$20,勤務表!U24,"")</f>
        <v/>
      </c>
      <c r="BO24" s="42" t="str">
        <f>IF(シフト表!$B$2=勤務表!$R$20,勤務表!W24,"")</f>
        <v/>
      </c>
      <c r="BP24" s="42" t="str">
        <f>IF(シフト表!$B$2=勤務表!$Y$20,勤務表!Y24,"")</f>
        <v/>
      </c>
      <c r="BQ24" s="42" t="str">
        <f>IF(シフト表!$B$2=勤務表!$Y$20,勤務表!Z24,"")</f>
        <v/>
      </c>
      <c r="BR24" s="42" t="str">
        <f>IF(シフト表!$B$2=勤務表!$Y$20,勤務表!AB24,"")</f>
        <v/>
      </c>
      <c r="BS24" s="42" t="str">
        <f>IF(シフト表!$B$2=勤務表!$Y$20,勤務表!AD24,"")</f>
        <v/>
      </c>
      <c r="BT24" s="42" t="str">
        <f>IF(シフト表!$B$2=勤務表!$AF$20,勤務表!AF24,"")</f>
        <v/>
      </c>
      <c r="BU24" s="42" t="str">
        <f>IF(シフト表!$B$2=勤務表!$AF$20,勤務表!AG24,"")</f>
        <v/>
      </c>
      <c r="BV24" s="42" t="str">
        <f>IF(シフト表!$B$2=勤務表!$AF$20,勤務表!AI24,"")</f>
        <v/>
      </c>
      <c r="BW24" s="42" t="str">
        <f>IF(シフト表!$B$2=勤務表!$AF$20,勤務表!AK24,"")</f>
        <v/>
      </c>
      <c r="BX24" s="42" t="str">
        <f>IF(シフト表!$B$2=勤務表!$AM$20,勤務表!AM24,"")</f>
        <v/>
      </c>
      <c r="BY24" s="42" t="str">
        <f>IF(シフト表!$B$2=勤務表!$AM$20,勤務表!AN24,"")</f>
        <v/>
      </c>
      <c r="BZ24" s="42" t="str">
        <f>IF(シフト表!$B$2=勤務表!$AM$20,勤務表!AP24,"")</f>
        <v/>
      </c>
      <c r="CA24" s="42" t="str">
        <f>IF(シフト表!$B$2=勤務表!$AM$20,勤務表!AR24,"")</f>
        <v/>
      </c>
      <c r="CB24" s="42" t="str">
        <f>IF(シフト表!$B$2=勤務表!$AT$20,勤務表!AT24,"")</f>
        <v/>
      </c>
      <c r="CC24" s="42" t="str">
        <f>IF(シフト表!$B$2=勤務表!$AT$20,勤務表!AU24,"")</f>
        <v/>
      </c>
      <c r="CD24" s="42" t="str">
        <f>IF(シフト表!$B$2=勤務表!$AT$20,勤務表!AW24,"")</f>
        <v/>
      </c>
      <c r="CE24" s="42" t="str">
        <f>IF(シフト表!$B$2=勤務表!$AT$20,勤務表!AY24,"")</f>
        <v/>
      </c>
      <c r="CF24" s="17"/>
      <c r="CG24" s="10">
        <f t="shared" ref="CG24:CG31" si="55">C24</f>
        <v>0</v>
      </c>
      <c r="CH24" s="18">
        <f t="shared" si="29"/>
        <v>0</v>
      </c>
      <c r="CI24" s="18">
        <f t="shared" si="30"/>
        <v>0</v>
      </c>
      <c r="CJ24" s="18">
        <f t="shared" si="31"/>
        <v>0</v>
      </c>
      <c r="CK24" s="18">
        <f t="shared" si="32"/>
        <v>0</v>
      </c>
    </row>
    <row r="25" spans="2:89">
      <c r="B25" s="53" t="s">
        <v>54</v>
      </c>
      <c r="C25" s="61">
        <f t="shared" si="33"/>
        <v>0</v>
      </c>
      <c r="D25" s="13"/>
      <c r="E25" s="59" t="str">
        <f t="shared" si="34"/>
        <v/>
      </c>
      <c r="F25" s="27"/>
      <c r="G25" s="37" t="str">
        <f t="shared" si="35"/>
        <v/>
      </c>
      <c r="H25" s="27"/>
      <c r="I25" s="37" t="str">
        <f t="shared" si="36"/>
        <v/>
      </c>
      <c r="J25" s="14"/>
      <c r="K25" s="13"/>
      <c r="L25" s="59" t="str">
        <f t="shared" si="37"/>
        <v/>
      </c>
      <c r="M25" s="27"/>
      <c r="N25" s="37" t="str">
        <f t="shared" si="38"/>
        <v/>
      </c>
      <c r="O25" s="27"/>
      <c r="P25" s="37" t="str">
        <f t="shared" si="39"/>
        <v/>
      </c>
      <c r="Q25" s="14"/>
      <c r="R25" s="13"/>
      <c r="S25" s="59" t="str">
        <f t="shared" si="40"/>
        <v/>
      </c>
      <c r="T25" s="27"/>
      <c r="U25" s="37" t="str">
        <f t="shared" si="41"/>
        <v/>
      </c>
      <c r="V25" s="27"/>
      <c r="W25" s="37" t="str">
        <f t="shared" si="42"/>
        <v/>
      </c>
      <c r="X25" s="14"/>
      <c r="Y25" s="13"/>
      <c r="Z25" s="59" t="str">
        <f t="shared" si="43"/>
        <v/>
      </c>
      <c r="AA25" s="27"/>
      <c r="AB25" s="37" t="str">
        <f t="shared" si="44"/>
        <v/>
      </c>
      <c r="AC25" s="27"/>
      <c r="AD25" s="37" t="str">
        <f t="shared" si="45"/>
        <v/>
      </c>
      <c r="AE25" s="14"/>
      <c r="AF25" s="13"/>
      <c r="AG25" s="59" t="str">
        <f t="shared" si="46"/>
        <v/>
      </c>
      <c r="AH25" s="27"/>
      <c r="AI25" s="37" t="str">
        <f t="shared" si="47"/>
        <v/>
      </c>
      <c r="AJ25" s="27"/>
      <c r="AK25" s="37" t="str">
        <f t="shared" si="48"/>
        <v/>
      </c>
      <c r="AL25" s="14"/>
      <c r="AM25" s="13"/>
      <c r="AN25" s="59" t="str">
        <f t="shared" si="49"/>
        <v/>
      </c>
      <c r="AO25" s="27"/>
      <c r="AP25" s="37" t="str">
        <f t="shared" si="50"/>
        <v/>
      </c>
      <c r="AQ25" s="27"/>
      <c r="AR25" s="37" t="str">
        <f t="shared" si="51"/>
        <v/>
      </c>
      <c r="AS25" s="14"/>
      <c r="AT25" s="13"/>
      <c r="AU25" s="59" t="str">
        <f t="shared" si="52"/>
        <v/>
      </c>
      <c r="AV25" s="27"/>
      <c r="AW25" s="37" t="str">
        <f t="shared" si="53"/>
        <v/>
      </c>
      <c r="AX25" s="27"/>
      <c r="AY25" s="37" t="str">
        <f t="shared" si="54"/>
        <v/>
      </c>
      <c r="AZ25" s="14"/>
      <c r="BA25" s="8"/>
      <c r="BB25" s="15"/>
      <c r="BC25" s="10" t="s">
        <v>29</v>
      </c>
      <c r="BD25" s="16" t="str">
        <f>IF(シフト表!$B$2=勤務表!$D$20,勤務表!D25,"")</f>
        <v/>
      </c>
      <c r="BE25" s="16" t="str">
        <f>IF(シフト表!$B$2=勤務表!$D$20,勤務表!E25,"")</f>
        <v/>
      </c>
      <c r="BF25" s="16" t="str">
        <f>IF(シフト表!$B$2=勤務表!$D$20,勤務表!G25,"")</f>
        <v/>
      </c>
      <c r="BG25" s="16" t="str">
        <f>IF(シフト表!$B$2=勤務表!$D$20,勤務表!I25,"")</f>
        <v/>
      </c>
      <c r="BH25" s="42" t="str">
        <f>IF(シフト表!$B$2=勤務表!$K$20,勤務表!K25,"")</f>
        <v/>
      </c>
      <c r="BI25" s="42" t="str">
        <f>IF(シフト表!$B$2=勤務表!$K$20,勤務表!L25,"")</f>
        <v/>
      </c>
      <c r="BJ25" s="42" t="str">
        <f>IF(シフト表!$B$2=勤務表!$K$20,勤務表!N25,"")</f>
        <v/>
      </c>
      <c r="BK25" s="42" t="str">
        <f>IF(シフト表!$B$2=勤務表!$K$20,勤務表!P25,"")</f>
        <v/>
      </c>
      <c r="BL25" s="42" t="str">
        <f>IF(シフト表!$B$2=勤務表!$R$20,勤務表!R25,"")</f>
        <v/>
      </c>
      <c r="BM25" s="42" t="str">
        <f>IF(シフト表!$B$2=勤務表!$R$20,勤務表!S25,"")</f>
        <v/>
      </c>
      <c r="BN25" s="42" t="str">
        <f>IF(シフト表!$B$2=勤務表!$R$20,勤務表!U25,"")</f>
        <v/>
      </c>
      <c r="BO25" s="42" t="str">
        <f>IF(シフト表!$B$2=勤務表!$R$20,勤務表!W25,"")</f>
        <v/>
      </c>
      <c r="BP25" s="42" t="str">
        <f>IF(シフト表!$B$2=勤務表!$Y$20,勤務表!Y25,"")</f>
        <v/>
      </c>
      <c r="BQ25" s="42" t="str">
        <f>IF(シフト表!$B$2=勤務表!$Y$20,勤務表!Z25,"")</f>
        <v/>
      </c>
      <c r="BR25" s="42" t="str">
        <f>IF(シフト表!$B$2=勤務表!$Y$20,勤務表!AB25,"")</f>
        <v/>
      </c>
      <c r="BS25" s="42" t="str">
        <f>IF(シフト表!$B$2=勤務表!$Y$20,勤務表!AD25,"")</f>
        <v/>
      </c>
      <c r="BT25" s="42" t="str">
        <f>IF(シフト表!$B$2=勤務表!$AF$20,勤務表!AF25,"")</f>
        <v/>
      </c>
      <c r="BU25" s="42" t="str">
        <f>IF(シフト表!$B$2=勤務表!$AF$20,勤務表!AG25,"")</f>
        <v/>
      </c>
      <c r="BV25" s="42" t="str">
        <f>IF(シフト表!$B$2=勤務表!$AF$20,勤務表!AI25,"")</f>
        <v/>
      </c>
      <c r="BW25" s="42" t="str">
        <f>IF(シフト表!$B$2=勤務表!$AF$20,勤務表!AK25,"")</f>
        <v/>
      </c>
      <c r="BX25" s="42" t="str">
        <f>IF(シフト表!$B$2=勤務表!$AM$20,勤務表!AM25,"")</f>
        <v/>
      </c>
      <c r="BY25" s="42" t="str">
        <f>IF(シフト表!$B$2=勤務表!$AM$20,勤務表!AN25,"")</f>
        <v/>
      </c>
      <c r="BZ25" s="42" t="str">
        <f>IF(シフト表!$B$2=勤務表!$AM$20,勤務表!AP25,"")</f>
        <v/>
      </c>
      <c r="CA25" s="42" t="str">
        <f>IF(シフト表!$B$2=勤務表!$AM$20,勤務表!AR25,"")</f>
        <v/>
      </c>
      <c r="CB25" s="42" t="str">
        <f>IF(シフト表!$B$2=勤務表!$AT$20,勤務表!AT25,"")</f>
        <v/>
      </c>
      <c r="CC25" s="42" t="str">
        <f>IF(シフト表!$B$2=勤務表!$AT$20,勤務表!AU25,"")</f>
        <v/>
      </c>
      <c r="CD25" s="42" t="str">
        <f>IF(シフト表!$B$2=勤務表!$AT$20,勤務表!AW25,"")</f>
        <v/>
      </c>
      <c r="CE25" s="42" t="str">
        <f>IF(シフト表!$B$2=勤務表!$AT$20,勤務表!AY25,"")</f>
        <v/>
      </c>
      <c r="CF25" s="17"/>
      <c r="CG25" s="10">
        <f t="shared" si="55"/>
        <v>0</v>
      </c>
      <c r="CH25" s="18">
        <f t="shared" si="29"/>
        <v>0</v>
      </c>
      <c r="CI25" s="18">
        <f t="shared" si="30"/>
        <v>0</v>
      </c>
      <c r="CJ25" s="18">
        <f t="shared" si="31"/>
        <v>0</v>
      </c>
      <c r="CK25" s="18">
        <f t="shared" si="32"/>
        <v>0</v>
      </c>
    </row>
    <row r="26" spans="2:89">
      <c r="B26" s="53" t="s">
        <v>55</v>
      </c>
      <c r="C26" s="61">
        <f t="shared" si="33"/>
        <v>0</v>
      </c>
      <c r="D26" s="13"/>
      <c r="E26" s="59" t="str">
        <f t="shared" si="34"/>
        <v/>
      </c>
      <c r="F26" s="27"/>
      <c r="G26" s="37" t="str">
        <f t="shared" si="35"/>
        <v/>
      </c>
      <c r="H26" s="27"/>
      <c r="I26" s="37" t="str">
        <f t="shared" si="36"/>
        <v/>
      </c>
      <c r="J26" s="14"/>
      <c r="K26" s="13"/>
      <c r="L26" s="59" t="str">
        <f t="shared" si="37"/>
        <v/>
      </c>
      <c r="M26" s="27"/>
      <c r="N26" s="37" t="str">
        <f t="shared" si="38"/>
        <v/>
      </c>
      <c r="O26" s="27"/>
      <c r="P26" s="37" t="str">
        <f t="shared" si="39"/>
        <v/>
      </c>
      <c r="Q26" s="14"/>
      <c r="R26" s="13"/>
      <c r="S26" s="59" t="str">
        <f t="shared" si="40"/>
        <v/>
      </c>
      <c r="T26" s="27"/>
      <c r="U26" s="37" t="str">
        <f t="shared" si="41"/>
        <v/>
      </c>
      <c r="V26" s="27"/>
      <c r="W26" s="37" t="str">
        <f t="shared" si="42"/>
        <v/>
      </c>
      <c r="X26" s="14"/>
      <c r="Y26" s="13"/>
      <c r="Z26" s="59" t="str">
        <f t="shared" si="43"/>
        <v/>
      </c>
      <c r="AA26" s="27"/>
      <c r="AB26" s="37" t="str">
        <f t="shared" si="44"/>
        <v/>
      </c>
      <c r="AC26" s="27"/>
      <c r="AD26" s="37" t="str">
        <f t="shared" si="45"/>
        <v/>
      </c>
      <c r="AE26" s="14"/>
      <c r="AF26" s="13"/>
      <c r="AG26" s="59" t="str">
        <f t="shared" si="46"/>
        <v/>
      </c>
      <c r="AH26" s="27"/>
      <c r="AI26" s="37" t="str">
        <f t="shared" si="47"/>
        <v/>
      </c>
      <c r="AJ26" s="27"/>
      <c r="AK26" s="37" t="str">
        <f t="shared" si="48"/>
        <v/>
      </c>
      <c r="AL26" s="14"/>
      <c r="AM26" s="13"/>
      <c r="AN26" s="59" t="str">
        <f t="shared" si="49"/>
        <v/>
      </c>
      <c r="AO26" s="27"/>
      <c r="AP26" s="37" t="str">
        <f t="shared" si="50"/>
        <v/>
      </c>
      <c r="AQ26" s="27"/>
      <c r="AR26" s="37" t="str">
        <f t="shared" si="51"/>
        <v/>
      </c>
      <c r="AS26" s="14"/>
      <c r="AT26" s="13"/>
      <c r="AU26" s="59" t="str">
        <f t="shared" si="52"/>
        <v/>
      </c>
      <c r="AV26" s="27"/>
      <c r="AW26" s="37" t="str">
        <f t="shared" si="53"/>
        <v/>
      </c>
      <c r="AX26" s="27"/>
      <c r="AY26" s="37" t="str">
        <f t="shared" si="54"/>
        <v/>
      </c>
      <c r="AZ26" s="14"/>
      <c r="BA26" s="8"/>
      <c r="BB26" s="15"/>
      <c r="BC26" s="10" t="s">
        <v>30</v>
      </c>
      <c r="BD26" s="16" t="str">
        <f>IF(シフト表!$B$2=勤務表!$D$20,勤務表!D26,"")</f>
        <v/>
      </c>
      <c r="BE26" s="16" t="str">
        <f>IF(シフト表!$B$2=勤務表!$D$20,勤務表!E26,"")</f>
        <v/>
      </c>
      <c r="BF26" s="16" t="str">
        <f>IF(シフト表!$B$2=勤務表!$D$20,勤務表!G26,"")</f>
        <v/>
      </c>
      <c r="BG26" s="16" t="str">
        <f>IF(シフト表!$B$2=勤務表!$D$20,勤務表!I26,"")</f>
        <v/>
      </c>
      <c r="BH26" s="42" t="str">
        <f>IF(シフト表!$B$2=勤務表!$K$20,勤務表!K26,"")</f>
        <v/>
      </c>
      <c r="BI26" s="42" t="str">
        <f>IF(シフト表!$B$2=勤務表!$K$20,勤務表!L26,"")</f>
        <v/>
      </c>
      <c r="BJ26" s="42" t="str">
        <f>IF(シフト表!$B$2=勤務表!$K$20,勤務表!N26,"")</f>
        <v/>
      </c>
      <c r="BK26" s="42" t="str">
        <f>IF(シフト表!$B$2=勤務表!$K$20,勤務表!P26,"")</f>
        <v/>
      </c>
      <c r="BL26" s="42" t="str">
        <f>IF(シフト表!$B$2=勤務表!$R$20,勤務表!R26,"")</f>
        <v/>
      </c>
      <c r="BM26" s="42" t="str">
        <f>IF(シフト表!$B$2=勤務表!$R$20,勤務表!S26,"")</f>
        <v/>
      </c>
      <c r="BN26" s="42" t="str">
        <f>IF(シフト表!$B$2=勤務表!$R$20,勤務表!U26,"")</f>
        <v/>
      </c>
      <c r="BO26" s="42" t="str">
        <f>IF(シフト表!$B$2=勤務表!$R$20,勤務表!W26,"")</f>
        <v/>
      </c>
      <c r="BP26" s="42" t="str">
        <f>IF(シフト表!$B$2=勤務表!$Y$20,勤務表!Y26,"")</f>
        <v/>
      </c>
      <c r="BQ26" s="42" t="str">
        <f>IF(シフト表!$B$2=勤務表!$Y$20,勤務表!Z26,"")</f>
        <v/>
      </c>
      <c r="BR26" s="42" t="str">
        <f>IF(シフト表!$B$2=勤務表!$Y$20,勤務表!AB26,"")</f>
        <v/>
      </c>
      <c r="BS26" s="42" t="str">
        <f>IF(シフト表!$B$2=勤務表!$Y$20,勤務表!AD26,"")</f>
        <v/>
      </c>
      <c r="BT26" s="42" t="str">
        <f>IF(シフト表!$B$2=勤務表!$AF$20,勤務表!AF26,"")</f>
        <v/>
      </c>
      <c r="BU26" s="42" t="str">
        <f>IF(シフト表!$B$2=勤務表!$AF$20,勤務表!AG26,"")</f>
        <v/>
      </c>
      <c r="BV26" s="42" t="str">
        <f>IF(シフト表!$B$2=勤務表!$AF$20,勤務表!AI26,"")</f>
        <v/>
      </c>
      <c r="BW26" s="42" t="str">
        <f>IF(シフト表!$B$2=勤務表!$AF$20,勤務表!AK26,"")</f>
        <v/>
      </c>
      <c r="BX26" s="42" t="str">
        <f>IF(シフト表!$B$2=勤務表!$AM$20,勤務表!AM26,"")</f>
        <v/>
      </c>
      <c r="BY26" s="42" t="str">
        <f>IF(シフト表!$B$2=勤務表!$AM$20,勤務表!AN26,"")</f>
        <v/>
      </c>
      <c r="BZ26" s="42" t="str">
        <f>IF(シフト表!$B$2=勤務表!$AM$20,勤務表!AP26,"")</f>
        <v/>
      </c>
      <c r="CA26" s="42" t="str">
        <f>IF(シフト表!$B$2=勤務表!$AM$20,勤務表!AR26,"")</f>
        <v/>
      </c>
      <c r="CB26" s="42" t="str">
        <f>IF(シフト表!$B$2=勤務表!$AT$20,勤務表!AT26,"")</f>
        <v/>
      </c>
      <c r="CC26" s="42" t="str">
        <f>IF(シフト表!$B$2=勤務表!$AT$20,勤務表!AU26,"")</f>
        <v/>
      </c>
      <c r="CD26" s="42" t="str">
        <f>IF(シフト表!$B$2=勤務表!$AT$20,勤務表!AW26,"")</f>
        <v/>
      </c>
      <c r="CE26" s="42" t="str">
        <f>IF(シフト表!$B$2=勤務表!$AT$20,勤務表!AY26,"")</f>
        <v/>
      </c>
      <c r="CF26" s="17"/>
      <c r="CG26" s="10">
        <f t="shared" si="55"/>
        <v>0</v>
      </c>
      <c r="CH26" s="18">
        <f t="shared" si="29"/>
        <v>0</v>
      </c>
      <c r="CI26" s="18">
        <f t="shared" si="30"/>
        <v>0</v>
      </c>
      <c r="CJ26" s="18">
        <f t="shared" si="31"/>
        <v>0</v>
      </c>
      <c r="CK26" s="18">
        <f t="shared" si="32"/>
        <v>0</v>
      </c>
    </row>
    <row r="27" spans="2:89">
      <c r="B27" s="53" t="s">
        <v>56</v>
      </c>
      <c r="C27" s="61">
        <f t="shared" si="33"/>
        <v>0</v>
      </c>
      <c r="D27" s="13"/>
      <c r="E27" s="59" t="str">
        <f t="shared" si="34"/>
        <v/>
      </c>
      <c r="F27" s="27"/>
      <c r="G27" s="37" t="str">
        <f t="shared" si="35"/>
        <v/>
      </c>
      <c r="H27" s="27"/>
      <c r="I27" s="37" t="str">
        <f t="shared" si="36"/>
        <v/>
      </c>
      <c r="J27" s="14"/>
      <c r="K27" s="13"/>
      <c r="L27" s="59" t="str">
        <f t="shared" si="37"/>
        <v/>
      </c>
      <c r="M27" s="27"/>
      <c r="N27" s="37" t="str">
        <f t="shared" si="38"/>
        <v/>
      </c>
      <c r="O27" s="27"/>
      <c r="P27" s="37" t="str">
        <f t="shared" si="39"/>
        <v/>
      </c>
      <c r="Q27" s="14"/>
      <c r="R27" s="13"/>
      <c r="S27" s="59" t="str">
        <f t="shared" si="40"/>
        <v/>
      </c>
      <c r="T27" s="27"/>
      <c r="U27" s="37" t="str">
        <f t="shared" si="41"/>
        <v/>
      </c>
      <c r="V27" s="27"/>
      <c r="W27" s="37" t="str">
        <f t="shared" si="42"/>
        <v/>
      </c>
      <c r="X27" s="14"/>
      <c r="Y27" s="13"/>
      <c r="Z27" s="59" t="str">
        <f t="shared" si="43"/>
        <v/>
      </c>
      <c r="AA27" s="27"/>
      <c r="AB27" s="37" t="str">
        <f t="shared" si="44"/>
        <v/>
      </c>
      <c r="AC27" s="27"/>
      <c r="AD27" s="37" t="str">
        <f t="shared" si="45"/>
        <v/>
      </c>
      <c r="AE27" s="14"/>
      <c r="AF27" s="13"/>
      <c r="AG27" s="59" t="str">
        <f t="shared" si="46"/>
        <v/>
      </c>
      <c r="AH27" s="27"/>
      <c r="AI27" s="37" t="str">
        <f t="shared" si="47"/>
        <v/>
      </c>
      <c r="AJ27" s="27"/>
      <c r="AK27" s="37" t="str">
        <f t="shared" si="48"/>
        <v/>
      </c>
      <c r="AL27" s="14"/>
      <c r="AM27" s="13"/>
      <c r="AN27" s="59" t="str">
        <f t="shared" si="49"/>
        <v/>
      </c>
      <c r="AO27" s="27"/>
      <c r="AP27" s="37" t="str">
        <f t="shared" si="50"/>
        <v/>
      </c>
      <c r="AQ27" s="27"/>
      <c r="AR27" s="37" t="str">
        <f t="shared" si="51"/>
        <v/>
      </c>
      <c r="AS27" s="14"/>
      <c r="AT27" s="13"/>
      <c r="AU27" s="59" t="str">
        <f t="shared" si="52"/>
        <v/>
      </c>
      <c r="AV27" s="27"/>
      <c r="AW27" s="37" t="str">
        <f t="shared" si="53"/>
        <v/>
      </c>
      <c r="AX27" s="27"/>
      <c r="AY27" s="37" t="str">
        <f t="shared" si="54"/>
        <v/>
      </c>
      <c r="AZ27" s="14"/>
      <c r="BA27" s="8"/>
      <c r="BB27" s="15"/>
      <c r="BC27" s="10" t="s">
        <v>31</v>
      </c>
      <c r="BD27" s="16" t="str">
        <f>IF(シフト表!$B$2=勤務表!$D$20,勤務表!D27,"")</f>
        <v/>
      </c>
      <c r="BE27" s="16" t="str">
        <f>IF(シフト表!$B$2=勤務表!$D$20,勤務表!E27,"")</f>
        <v/>
      </c>
      <c r="BF27" s="16" t="str">
        <f>IF(シフト表!$B$2=勤務表!$D$20,勤務表!G27,"")</f>
        <v/>
      </c>
      <c r="BG27" s="16" t="str">
        <f>IF(シフト表!$B$2=勤務表!$D$20,勤務表!I27,"")</f>
        <v/>
      </c>
      <c r="BH27" s="42" t="str">
        <f>IF(シフト表!$B$2=勤務表!$K$20,勤務表!K27,"")</f>
        <v/>
      </c>
      <c r="BI27" s="42" t="str">
        <f>IF(シフト表!$B$2=勤務表!$K$20,勤務表!L27,"")</f>
        <v/>
      </c>
      <c r="BJ27" s="42" t="str">
        <f>IF(シフト表!$B$2=勤務表!$K$20,勤務表!N27,"")</f>
        <v/>
      </c>
      <c r="BK27" s="42" t="str">
        <f>IF(シフト表!$B$2=勤務表!$K$20,勤務表!P27,"")</f>
        <v/>
      </c>
      <c r="BL27" s="42" t="str">
        <f>IF(シフト表!$B$2=勤務表!$R$20,勤務表!R27,"")</f>
        <v/>
      </c>
      <c r="BM27" s="42" t="str">
        <f>IF(シフト表!$B$2=勤務表!$R$20,勤務表!S27,"")</f>
        <v/>
      </c>
      <c r="BN27" s="42" t="str">
        <f>IF(シフト表!$B$2=勤務表!$R$20,勤務表!U27,"")</f>
        <v/>
      </c>
      <c r="BO27" s="42" t="str">
        <f>IF(シフト表!$B$2=勤務表!$R$20,勤務表!W27,"")</f>
        <v/>
      </c>
      <c r="BP27" s="42" t="str">
        <f>IF(シフト表!$B$2=勤務表!$Y$20,勤務表!Y27,"")</f>
        <v/>
      </c>
      <c r="BQ27" s="42" t="str">
        <f>IF(シフト表!$B$2=勤務表!$Y$20,勤務表!Z27,"")</f>
        <v/>
      </c>
      <c r="BR27" s="42" t="str">
        <f>IF(シフト表!$B$2=勤務表!$Y$20,勤務表!AB27,"")</f>
        <v/>
      </c>
      <c r="BS27" s="42" t="str">
        <f>IF(シフト表!$B$2=勤務表!$Y$20,勤務表!AD27,"")</f>
        <v/>
      </c>
      <c r="BT27" s="42" t="str">
        <f>IF(シフト表!$B$2=勤務表!$AF$20,勤務表!AF27,"")</f>
        <v/>
      </c>
      <c r="BU27" s="42" t="str">
        <f>IF(シフト表!$B$2=勤務表!$AF$20,勤務表!AG27,"")</f>
        <v/>
      </c>
      <c r="BV27" s="42" t="str">
        <f>IF(シフト表!$B$2=勤務表!$AF$20,勤務表!AI27,"")</f>
        <v/>
      </c>
      <c r="BW27" s="42" t="str">
        <f>IF(シフト表!$B$2=勤務表!$AF$20,勤務表!AK27,"")</f>
        <v/>
      </c>
      <c r="BX27" s="42" t="str">
        <f>IF(シフト表!$B$2=勤務表!$AM$20,勤務表!AM27,"")</f>
        <v/>
      </c>
      <c r="BY27" s="42" t="str">
        <f>IF(シフト表!$B$2=勤務表!$AM$20,勤務表!AN27,"")</f>
        <v/>
      </c>
      <c r="BZ27" s="42" t="str">
        <f>IF(シフト表!$B$2=勤務表!$AM$20,勤務表!AP27,"")</f>
        <v/>
      </c>
      <c r="CA27" s="42" t="str">
        <f>IF(シフト表!$B$2=勤務表!$AM$20,勤務表!AR27,"")</f>
        <v/>
      </c>
      <c r="CB27" s="42" t="str">
        <f>IF(シフト表!$B$2=勤務表!$AT$20,勤務表!AT27,"")</f>
        <v/>
      </c>
      <c r="CC27" s="42" t="str">
        <f>IF(シフト表!$B$2=勤務表!$AT$20,勤務表!AU27,"")</f>
        <v/>
      </c>
      <c r="CD27" s="42" t="str">
        <f>IF(シフト表!$B$2=勤務表!$AT$20,勤務表!AW27,"")</f>
        <v/>
      </c>
      <c r="CE27" s="42" t="str">
        <f>IF(シフト表!$B$2=勤務表!$AT$20,勤務表!AY27,"")</f>
        <v/>
      </c>
      <c r="CF27" s="17"/>
      <c r="CG27" s="10">
        <f t="shared" si="55"/>
        <v>0</v>
      </c>
      <c r="CH27" s="18">
        <f t="shared" si="29"/>
        <v>0</v>
      </c>
      <c r="CI27" s="18">
        <f t="shared" si="30"/>
        <v>0</v>
      </c>
      <c r="CJ27" s="18">
        <f t="shared" si="31"/>
        <v>0</v>
      </c>
      <c r="CK27" s="18">
        <f t="shared" si="32"/>
        <v>0</v>
      </c>
    </row>
    <row r="28" spans="2:89">
      <c r="B28" s="53" t="s">
        <v>57</v>
      </c>
      <c r="C28" s="61">
        <f t="shared" si="33"/>
        <v>0</v>
      </c>
      <c r="D28" s="13"/>
      <c r="E28" s="59" t="str">
        <f t="shared" si="34"/>
        <v/>
      </c>
      <c r="F28" s="27"/>
      <c r="G28" s="37" t="str">
        <f t="shared" si="35"/>
        <v/>
      </c>
      <c r="H28" s="27"/>
      <c r="I28" s="37" t="str">
        <f t="shared" si="36"/>
        <v/>
      </c>
      <c r="J28" s="14"/>
      <c r="K28" s="13"/>
      <c r="L28" s="59" t="str">
        <f t="shared" si="37"/>
        <v/>
      </c>
      <c r="M28" s="27"/>
      <c r="N28" s="37" t="str">
        <f t="shared" si="38"/>
        <v/>
      </c>
      <c r="O28" s="27"/>
      <c r="P28" s="37" t="str">
        <f t="shared" si="39"/>
        <v/>
      </c>
      <c r="Q28" s="14"/>
      <c r="R28" s="13"/>
      <c r="S28" s="59" t="str">
        <f t="shared" si="40"/>
        <v/>
      </c>
      <c r="T28" s="27"/>
      <c r="U28" s="37" t="str">
        <f t="shared" si="41"/>
        <v/>
      </c>
      <c r="V28" s="27"/>
      <c r="W28" s="37" t="str">
        <f t="shared" si="42"/>
        <v/>
      </c>
      <c r="X28" s="14"/>
      <c r="Y28" s="13"/>
      <c r="Z28" s="59" t="str">
        <f t="shared" si="43"/>
        <v/>
      </c>
      <c r="AA28" s="27"/>
      <c r="AB28" s="37" t="str">
        <f t="shared" si="44"/>
        <v/>
      </c>
      <c r="AC28" s="27"/>
      <c r="AD28" s="37" t="str">
        <f t="shared" si="45"/>
        <v/>
      </c>
      <c r="AE28" s="14"/>
      <c r="AF28" s="13"/>
      <c r="AG28" s="59" t="str">
        <f t="shared" si="46"/>
        <v/>
      </c>
      <c r="AH28" s="27"/>
      <c r="AI28" s="37" t="str">
        <f t="shared" si="47"/>
        <v/>
      </c>
      <c r="AJ28" s="27"/>
      <c r="AK28" s="37" t="str">
        <f t="shared" si="48"/>
        <v/>
      </c>
      <c r="AL28" s="14"/>
      <c r="AM28" s="13"/>
      <c r="AN28" s="59" t="str">
        <f t="shared" si="49"/>
        <v/>
      </c>
      <c r="AO28" s="27"/>
      <c r="AP28" s="37" t="str">
        <f t="shared" si="50"/>
        <v/>
      </c>
      <c r="AQ28" s="27"/>
      <c r="AR28" s="37" t="str">
        <f t="shared" si="51"/>
        <v/>
      </c>
      <c r="AS28" s="14"/>
      <c r="AT28" s="13"/>
      <c r="AU28" s="59" t="str">
        <f t="shared" si="52"/>
        <v/>
      </c>
      <c r="AV28" s="27"/>
      <c r="AW28" s="37" t="str">
        <f t="shared" si="53"/>
        <v/>
      </c>
      <c r="AX28" s="27"/>
      <c r="AY28" s="37" t="str">
        <f t="shared" si="54"/>
        <v/>
      </c>
      <c r="AZ28" s="14"/>
      <c r="BA28" s="8"/>
      <c r="BB28" s="15"/>
      <c r="BC28" s="10" t="s">
        <v>32</v>
      </c>
      <c r="BD28" s="16" t="str">
        <f>IF(シフト表!$B$2=勤務表!$D$20,勤務表!D28,"")</f>
        <v/>
      </c>
      <c r="BE28" s="16" t="str">
        <f>IF(シフト表!$B$2=勤務表!$D$20,勤務表!E28,"")</f>
        <v/>
      </c>
      <c r="BF28" s="16" t="str">
        <f>IF(シフト表!$B$2=勤務表!$D$20,勤務表!G28,"")</f>
        <v/>
      </c>
      <c r="BG28" s="16" t="str">
        <f>IF(シフト表!$B$2=勤務表!$D$20,勤務表!I28,"")</f>
        <v/>
      </c>
      <c r="BH28" s="42" t="str">
        <f>IF(シフト表!$B$2=勤務表!$K$20,勤務表!K28,"")</f>
        <v/>
      </c>
      <c r="BI28" s="42" t="str">
        <f>IF(シフト表!$B$2=勤務表!$K$20,勤務表!L28,"")</f>
        <v/>
      </c>
      <c r="BJ28" s="42" t="str">
        <f>IF(シフト表!$B$2=勤務表!$K$20,勤務表!N28,"")</f>
        <v/>
      </c>
      <c r="BK28" s="42" t="str">
        <f>IF(シフト表!$B$2=勤務表!$K$20,勤務表!P28,"")</f>
        <v/>
      </c>
      <c r="BL28" s="42" t="str">
        <f>IF(シフト表!$B$2=勤務表!$R$20,勤務表!R28,"")</f>
        <v/>
      </c>
      <c r="BM28" s="42" t="str">
        <f>IF(シフト表!$B$2=勤務表!$R$20,勤務表!S28,"")</f>
        <v/>
      </c>
      <c r="BN28" s="42" t="str">
        <f>IF(シフト表!$B$2=勤務表!$R$20,勤務表!U28,"")</f>
        <v/>
      </c>
      <c r="BO28" s="42" t="str">
        <f>IF(シフト表!$B$2=勤務表!$R$20,勤務表!W28,"")</f>
        <v/>
      </c>
      <c r="BP28" s="42" t="str">
        <f>IF(シフト表!$B$2=勤務表!$Y$20,勤務表!Y28,"")</f>
        <v/>
      </c>
      <c r="BQ28" s="42" t="str">
        <f>IF(シフト表!$B$2=勤務表!$Y$20,勤務表!Z28,"")</f>
        <v/>
      </c>
      <c r="BR28" s="42" t="str">
        <f>IF(シフト表!$B$2=勤務表!$Y$20,勤務表!AB28,"")</f>
        <v/>
      </c>
      <c r="BS28" s="42" t="str">
        <f>IF(シフト表!$B$2=勤務表!$Y$20,勤務表!AD28,"")</f>
        <v/>
      </c>
      <c r="BT28" s="42" t="str">
        <f>IF(シフト表!$B$2=勤務表!$AF$20,勤務表!AF28,"")</f>
        <v/>
      </c>
      <c r="BU28" s="42" t="str">
        <f>IF(シフト表!$B$2=勤務表!$AF$20,勤務表!AG28,"")</f>
        <v/>
      </c>
      <c r="BV28" s="42" t="str">
        <f>IF(シフト表!$B$2=勤務表!$AF$20,勤務表!AI28,"")</f>
        <v/>
      </c>
      <c r="BW28" s="42" t="str">
        <f>IF(シフト表!$B$2=勤務表!$AF$20,勤務表!AK28,"")</f>
        <v/>
      </c>
      <c r="BX28" s="42" t="str">
        <f>IF(シフト表!$B$2=勤務表!$AM$20,勤務表!AM28,"")</f>
        <v/>
      </c>
      <c r="BY28" s="42" t="str">
        <f>IF(シフト表!$B$2=勤務表!$AM$20,勤務表!AN28,"")</f>
        <v/>
      </c>
      <c r="BZ28" s="42" t="str">
        <f>IF(シフト表!$B$2=勤務表!$AM$20,勤務表!AP28,"")</f>
        <v/>
      </c>
      <c r="CA28" s="42" t="str">
        <f>IF(シフト表!$B$2=勤務表!$AM$20,勤務表!AR28,"")</f>
        <v/>
      </c>
      <c r="CB28" s="42" t="str">
        <f>IF(シフト表!$B$2=勤務表!$AT$20,勤務表!AT28,"")</f>
        <v/>
      </c>
      <c r="CC28" s="42" t="str">
        <f>IF(シフト表!$B$2=勤務表!$AT$20,勤務表!AU28,"")</f>
        <v/>
      </c>
      <c r="CD28" s="42" t="str">
        <f>IF(シフト表!$B$2=勤務表!$AT$20,勤務表!AW28,"")</f>
        <v/>
      </c>
      <c r="CE28" s="42" t="str">
        <f>IF(シフト表!$B$2=勤務表!$AT$20,勤務表!AY28,"")</f>
        <v/>
      </c>
      <c r="CF28" s="17"/>
      <c r="CG28" s="10">
        <f t="shared" si="55"/>
        <v>0</v>
      </c>
      <c r="CH28" s="18">
        <f t="shared" si="29"/>
        <v>0</v>
      </c>
      <c r="CI28" s="18">
        <f t="shared" si="30"/>
        <v>0</v>
      </c>
      <c r="CJ28" s="18">
        <f t="shared" si="31"/>
        <v>0</v>
      </c>
      <c r="CK28" s="18">
        <f t="shared" si="32"/>
        <v>0</v>
      </c>
    </row>
    <row r="29" spans="2:89">
      <c r="B29" s="53" t="s">
        <v>58</v>
      </c>
      <c r="C29" s="61">
        <f t="shared" si="33"/>
        <v>0</v>
      </c>
      <c r="D29" s="13"/>
      <c r="E29" s="59" t="str">
        <f t="shared" si="34"/>
        <v/>
      </c>
      <c r="F29" s="27"/>
      <c r="G29" s="37" t="str">
        <f t="shared" si="35"/>
        <v/>
      </c>
      <c r="H29" s="27"/>
      <c r="I29" s="37" t="str">
        <f t="shared" si="36"/>
        <v/>
      </c>
      <c r="J29" s="14"/>
      <c r="K29" s="13"/>
      <c r="L29" s="59" t="str">
        <f t="shared" si="37"/>
        <v/>
      </c>
      <c r="M29" s="27"/>
      <c r="N29" s="37" t="str">
        <f t="shared" si="38"/>
        <v/>
      </c>
      <c r="O29" s="27"/>
      <c r="P29" s="37" t="str">
        <f t="shared" si="39"/>
        <v/>
      </c>
      <c r="Q29" s="14"/>
      <c r="R29" s="13"/>
      <c r="S29" s="59" t="str">
        <f t="shared" si="40"/>
        <v/>
      </c>
      <c r="T29" s="27"/>
      <c r="U29" s="37" t="str">
        <f t="shared" si="41"/>
        <v/>
      </c>
      <c r="V29" s="27"/>
      <c r="W29" s="37" t="str">
        <f t="shared" si="42"/>
        <v/>
      </c>
      <c r="X29" s="14"/>
      <c r="Y29" s="13"/>
      <c r="Z29" s="59" t="str">
        <f t="shared" si="43"/>
        <v/>
      </c>
      <c r="AA29" s="27"/>
      <c r="AB29" s="37" t="str">
        <f t="shared" si="44"/>
        <v/>
      </c>
      <c r="AC29" s="27"/>
      <c r="AD29" s="37" t="str">
        <f t="shared" si="45"/>
        <v/>
      </c>
      <c r="AE29" s="14"/>
      <c r="AF29" s="13"/>
      <c r="AG29" s="59" t="str">
        <f t="shared" si="46"/>
        <v/>
      </c>
      <c r="AH29" s="27"/>
      <c r="AI29" s="37" t="str">
        <f t="shared" si="47"/>
        <v/>
      </c>
      <c r="AJ29" s="27"/>
      <c r="AK29" s="37" t="str">
        <f t="shared" si="48"/>
        <v/>
      </c>
      <c r="AL29" s="14"/>
      <c r="AM29" s="13"/>
      <c r="AN29" s="59" t="str">
        <f t="shared" si="49"/>
        <v/>
      </c>
      <c r="AO29" s="27"/>
      <c r="AP29" s="37" t="str">
        <f t="shared" si="50"/>
        <v/>
      </c>
      <c r="AQ29" s="27"/>
      <c r="AR29" s="37" t="str">
        <f t="shared" si="51"/>
        <v/>
      </c>
      <c r="AS29" s="14"/>
      <c r="AT29" s="13"/>
      <c r="AU29" s="59" t="str">
        <f t="shared" si="52"/>
        <v/>
      </c>
      <c r="AV29" s="27"/>
      <c r="AW29" s="37" t="str">
        <f t="shared" si="53"/>
        <v/>
      </c>
      <c r="AX29" s="27"/>
      <c r="AY29" s="37" t="str">
        <f t="shared" si="54"/>
        <v/>
      </c>
      <c r="AZ29" s="14"/>
      <c r="BA29" s="8"/>
      <c r="BB29" s="15"/>
      <c r="BC29" s="10" t="s">
        <v>33</v>
      </c>
      <c r="BD29" s="16" t="str">
        <f>IF(シフト表!$B$2=勤務表!$D$20,勤務表!D29,"")</f>
        <v/>
      </c>
      <c r="BE29" s="16" t="str">
        <f>IF(シフト表!$B$2=勤務表!$D$20,勤務表!E29,"")</f>
        <v/>
      </c>
      <c r="BF29" s="16" t="str">
        <f>IF(シフト表!$B$2=勤務表!$D$20,勤務表!G29,"")</f>
        <v/>
      </c>
      <c r="BG29" s="16" t="str">
        <f>IF(シフト表!$B$2=勤務表!$D$20,勤務表!I29,"")</f>
        <v/>
      </c>
      <c r="BH29" s="42" t="str">
        <f>IF(シフト表!$B$2=勤務表!$K$20,勤務表!K29,"")</f>
        <v/>
      </c>
      <c r="BI29" s="42" t="str">
        <f>IF(シフト表!$B$2=勤務表!$K$20,勤務表!L29,"")</f>
        <v/>
      </c>
      <c r="BJ29" s="42" t="str">
        <f>IF(シフト表!$B$2=勤務表!$K$20,勤務表!N29,"")</f>
        <v/>
      </c>
      <c r="BK29" s="42" t="str">
        <f>IF(シフト表!$B$2=勤務表!$K$20,勤務表!P29,"")</f>
        <v/>
      </c>
      <c r="BL29" s="42" t="str">
        <f>IF(シフト表!$B$2=勤務表!$R$20,勤務表!R29,"")</f>
        <v/>
      </c>
      <c r="BM29" s="42" t="str">
        <f>IF(シフト表!$B$2=勤務表!$R$20,勤務表!S29,"")</f>
        <v/>
      </c>
      <c r="BN29" s="42" t="str">
        <f>IF(シフト表!$B$2=勤務表!$R$20,勤務表!U29,"")</f>
        <v/>
      </c>
      <c r="BO29" s="42" t="str">
        <f>IF(シフト表!$B$2=勤務表!$R$20,勤務表!W29,"")</f>
        <v/>
      </c>
      <c r="BP29" s="42" t="str">
        <f>IF(シフト表!$B$2=勤務表!$Y$20,勤務表!Y29,"")</f>
        <v/>
      </c>
      <c r="BQ29" s="42" t="str">
        <f>IF(シフト表!$B$2=勤務表!$Y$20,勤務表!Z29,"")</f>
        <v/>
      </c>
      <c r="BR29" s="42" t="str">
        <f>IF(シフト表!$B$2=勤務表!$Y$20,勤務表!AB29,"")</f>
        <v/>
      </c>
      <c r="BS29" s="42" t="str">
        <f>IF(シフト表!$B$2=勤務表!$Y$20,勤務表!AD29,"")</f>
        <v/>
      </c>
      <c r="BT29" s="42" t="str">
        <f>IF(シフト表!$B$2=勤務表!$AF$20,勤務表!AF29,"")</f>
        <v/>
      </c>
      <c r="BU29" s="42" t="str">
        <f>IF(シフト表!$B$2=勤務表!$AF$20,勤務表!AG29,"")</f>
        <v/>
      </c>
      <c r="BV29" s="42" t="str">
        <f>IF(シフト表!$B$2=勤務表!$AF$20,勤務表!AI29,"")</f>
        <v/>
      </c>
      <c r="BW29" s="42" t="str">
        <f>IF(シフト表!$B$2=勤務表!$AF$20,勤務表!AK29,"")</f>
        <v/>
      </c>
      <c r="BX29" s="42" t="str">
        <f>IF(シフト表!$B$2=勤務表!$AM$20,勤務表!AM29,"")</f>
        <v/>
      </c>
      <c r="BY29" s="42" t="str">
        <f>IF(シフト表!$B$2=勤務表!$AM$20,勤務表!AN29,"")</f>
        <v/>
      </c>
      <c r="BZ29" s="42" t="str">
        <f>IF(シフト表!$B$2=勤務表!$AM$20,勤務表!AP29,"")</f>
        <v/>
      </c>
      <c r="CA29" s="42" t="str">
        <f>IF(シフト表!$B$2=勤務表!$AM$20,勤務表!AR29,"")</f>
        <v/>
      </c>
      <c r="CB29" s="42" t="str">
        <f>IF(シフト表!$B$2=勤務表!$AT$20,勤務表!AT29,"")</f>
        <v/>
      </c>
      <c r="CC29" s="42" t="str">
        <f>IF(シフト表!$B$2=勤務表!$AT$20,勤務表!AU29,"")</f>
        <v/>
      </c>
      <c r="CD29" s="42" t="str">
        <f>IF(シフト表!$B$2=勤務表!$AT$20,勤務表!AW29,"")</f>
        <v/>
      </c>
      <c r="CE29" s="42" t="str">
        <f>IF(シフト表!$B$2=勤務表!$AT$20,勤務表!AY29,"")</f>
        <v/>
      </c>
      <c r="CF29" s="17"/>
      <c r="CG29" s="10">
        <f t="shared" si="55"/>
        <v>0</v>
      </c>
      <c r="CH29" s="18">
        <f t="shared" si="29"/>
        <v>0</v>
      </c>
      <c r="CI29" s="18">
        <f t="shared" si="30"/>
        <v>0</v>
      </c>
      <c r="CJ29" s="18">
        <f t="shared" si="31"/>
        <v>0</v>
      </c>
      <c r="CK29" s="18">
        <f t="shared" si="32"/>
        <v>0</v>
      </c>
    </row>
    <row r="30" spans="2:89">
      <c r="B30" s="53" t="s">
        <v>59</v>
      </c>
      <c r="C30" s="61">
        <f t="shared" si="33"/>
        <v>0</v>
      </c>
      <c r="D30" s="13"/>
      <c r="E30" s="59" t="str">
        <f t="shared" si="34"/>
        <v/>
      </c>
      <c r="F30" s="27"/>
      <c r="G30" s="37" t="str">
        <f t="shared" si="35"/>
        <v/>
      </c>
      <c r="H30" s="27"/>
      <c r="I30" s="37" t="str">
        <f t="shared" si="36"/>
        <v/>
      </c>
      <c r="J30" s="14"/>
      <c r="K30" s="13"/>
      <c r="L30" s="59" t="str">
        <f t="shared" si="37"/>
        <v/>
      </c>
      <c r="M30" s="27"/>
      <c r="N30" s="37" t="str">
        <f t="shared" si="38"/>
        <v/>
      </c>
      <c r="O30" s="27"/>
      <c r="P30" s="37" t="str">
        <f t="shared" si="39"/>
        <v/>
      </c>
      <c r="Q30" s="14"/>
      <c r="R30" s="13"/>
      <c r="S30" s="59" t="str">
        <f t="shared" si="40"/>
        <v/>
      </c>
      <c r="T30" s="27"/>
      <c r="U30" s="37" t="str">
        <f t="shared" si="41"/>
        <v/>
      </c>
      <c r="V30" s="27"/>
      <c r="W30" s="37" t="str">
        <f t="shared" si="42"/>
        <v/>
      </c>
      <c r="X30" s="14"/>
      <c r="Y30" s="13"/>
      <c r="Z30" s="59" t="str">
        <f t="shared" si="43"/>
        <v/>
      </c>
      <c r="AA30" s="27"/>
      <c r="AB30" s="37" t="str">
        <f t="shared" si="44"/>
        <v/>
      </c>
      <c r="AC30" s="27"/>
      <c r="AD30" s="37" t="str">
        <f t="shared" si="45"/>
        <v/>
      </c>
      <c r="AE30" s="14"/>
      <c r="AF30" s="13"/>
      <c r="AG30" s="59" t="str">
        <f t="shared" si="46"/>
        <v/>
      </c>
      <c r="AH30" s="27"/>
      <c r="AI30" s="37" t="str">
        <f t="shared" si="47"/>
        <v/>
      </c>
      <c r="AJ30" s="27"/>
      <c r="AK30" s="37" t="str">
        <f t="shared" si="48"/>
        <v/>
      </c>
      <c r="AL30" s="14"/>
      <c r="AM30" s="13"/>
      <c r="AN30" s="59" t="str">
        <f t="shared" si="49"/>
        <v/>
      </c>
      <c r="AO30" s="27"/>
      <c r="AP30" s="37" t="str">
        <f t="shared" si="50"/>
        <v/>
      </c>
      <c r="AQ30" s="27"/>
      <c r="AR30" s="37" t="str">
        <f t="shared" si="51"/>
        <v/>
      </c>
      <c r="AS30" s="14"/>
      <c r="AT30" s="13"/>
      <c r="AU30" s="59" t="str">
        <f t="shared" si="52"/>
        <v/>
      </c>
      <c r="AV30" s="27"/>
      <c r="AW30" s="37" t="str">
        <f t="shared" si="53"/>
        <v/>
      </c>
      <c r="AX30" s="27"/>
      <c r="AY30" s="37" t="str">
        <f t="shared" si="54"/>
        <v/>
      </c>
      <c r="AZ30" s="14"/>
      <c r="BA30" s="8"/>
      <c r="BB30" s="15"/>
      <c r="BC30" s="10" t="s">
        <v>34</v>
      </c>
      <c r="BD30" s="16" t="str">
        <f>IF(シフト表!$B$2=勤務表!$D$20,勤務表!D30,"")</f>
        <v/>
      </c>
      <c r="BE30" s="16" t="str">
        <f>IF(シフト表!$B$2=勤務表!$D$20,勤務表!E30,"")</f>
        <v/>
      </c>
      <c r="BF30" s="16" t="str">
        <f>IF(シフト表!$B$2=勤務表!$D$20,勤務表!G30,"")</f>
        <v/>
      </c>
      <c r="BG30" s="16" t="str">
        <f>IF(シフト表!$B$2=勤務表!$D$20,勤務表!I30,"")</f>
        <v/>
      </c>
      <c r="BH30" s="42" t="str">
        <f>IF(シフト表!$B$2=勤務表!$K$20,勤務表!K30,"")</f>
        <v/>
      </c>
      <c r="BI30" s="42" t="str">
        <f>IF(シフト表!$B$2=勤務表!$K$20,勤務表!L30,"")</f>
        <v/>
      </c>
      <c r="BJ30" s="42" t="str">
        <f>IF(シフト表!$B$2=勤務表!$K$20,勤務表!N30,"")</f>
        <v/>
      </c>
      <c r="BK30" s="42" t="str">
        <f>IF(シフト表!$B$2=勤務表!$K$20,勤務表!P30,"")</f>
        <v/>
      </c>
      <c r="BL30" s="42" t="str">
        <f>IF(シフト表!$B$2=勤務表!$R$20,勤務表!R30,"")</f>
        <v/>
      </c>
      <c r="BM30" s="42" t="str">
        <f>IF(シフト表!$B$2=勤務表!$R$20,勤務表!S30,"")</f>
        <v/>
      </c>
      <c r="BN30" s="42" t="str">
        <f>IF(シフト表!$B$2=勤務表!$R$20,勤務表!U30,"")</f>
        <v/>
      </c>
      <c r="BO30" s="42" t="str">
        <f>IF(シフト表!$B$2=勤務表!$R$20,勤務表!W30,"")</f>
        <v/>
      </c>
      <c r="BP30" s="42" t="str">
        <f>IF(シフト表!$B$2=勤務表!$Y$20,勤務表!Y30,"")</f>
        <v/>
      </c>
      <c r="BQ30" s="42" t="str">
        <f>IF(シフト表!$B$2=勤務表!$Y$20,勤務表!Z30,"")</f>
        <v/>
      </c>
      <c r="BR30" s="42" t="str">
        <f>IF(シフト表!$B$2=勤務表!$Y$20,勤務表!AB30,"")</f>
        <v/>
      </c>
      <c r="BS30" s="42" t="str">
        <f>IF(シフト表!$B$2=勤務表!$Y$20,勤務表!AD30,"")</f>
        <v/>
      </c>
      <c r="BT30" s="42" t="str">
        <f>IF(シフト表!$B$2=勤務表!$AF$20,勤務表!AF30,"")</f>
        <v/>
      </c>
      <c r="BU30" s="42" t="str">
        <f>IF(シフト表!$B$2=勤務表!$AF$20,勤務表!AG30,"")</f>
        <v/>
      </c>
      <c r="BV30" s="42" t="str">
        <f>IF(シフト表!$B$2=勤務表!$AF$20,勤務表!AI30,"")</f>
        <v/>
      </c>
      <c r="BW30" s="42" t="str">
        <f>IF(シフト表!$B$2=勤務表!$AF$20,勤務表!AK30,"")</f>
        <v/>
      </c>
      <c r="BX30" s="42" t="str">
        <f>IF(シフト表!$B$2=勤務表!$AM$20,勤務表!AM30,"")</f>
        <v/>
      </c>
      <c r="BY30" s="42" t="str">
        <f>IF(シフト表!$B$2=勤務表!$AM$20,勤務表!AN30,"")</f>
        <v/>
      </c>
      <c r="BZ30" s="42" t="str">
        <f>IF(シフト表!$B$2=勤務表!$AM$20,勤務表!AP30,"")</f>
        <v/>
      </c>
      <c r="CA30" s="42" t="str">
        <f>IF(シフト表!$B$2=勤務表!$AM$20,勤務表!AR30,"")</f>
        <v/>
      </c>
      <c r="CB30" s="42" t="str">
        <f>IF(シフト表!$B$2=勤務表!$AT$20,勤務表!AT30,"")</f>
        <v/>
      </c>
      <c r="CC30" s="42" t="str">
        <f>IF(シフト表!$B$2=勤務表!$AT$20,勤務表!AU30,"")</f>
        <v/>
      </c>
      <c r="CD30" s="42" t="str">
        <f>IF(シフト表!$B$2=勤務表!$AT$20,勤務表!AW30,"")</f>
        <v/>
      </c>
      <c r="CE30" s="42" t="str">
        <f>IF(シフト表!$B$2=勤務表!$AT$20,勤務表!AY30,"")</f>
        <v/>
      </c>
      <c r="CF30" s="17"/>
      <c r="CG30" s="10">
        <f t="shared" si="55"/>
        <v>0</v>
      </c>
      <c r="CH30" s="18">
        <f t="shared" si="29"/>
        <v>0</v>
      </c>
      <c r="CI30" s="18">
        <f t="shared" si="30"/>
        <v>0</v>
      </c>
      <c r="CJ30" s="18">
        <f t="shared" si="31"/>
        <v>0</v>
      </c>
      <c r="CK30" s="18">
        <f t="shared" si="32"/>
        <v>0</v>
      </c>
    </row>
    <row r="31" spans="2:89" ht="14.25" thickBot="1">
      <c r="B31" s="54" t="s">
        <v>60</v>
      </c>
      <c r="C31" s="62">
        <f t="shared" si="33"/>
        <v>0</v>
      </c>
      <c r="D31" s="25"/>
      <c r="E31" s="60" t="str">
        <f t="shared" si="34"/>
        <v/>
      </c>
      <c r="F31" s="28"/>
      <c r="G31" s="39" t="str">
        <f t="shared" si="35"/>
        <v/>
      </c>
      <c r="H31" s="28"/>
      <c r="I31" s="39" t="str">
        <f t="shared" si="36"/>
        <v/>
      </c>
      <c r="J31" s="26"/>
      <c r="K31" s="25"/>
      <c r="L31" s="60" t="str">
        <f t="shared" si="37"/>
        <v/>
      </c>
      <c r="M31" s="28"/>
      <c r="N31" s="39" t="str">
        <f t="shared" si="38"/>
        <v/>
      </c>
      <c r="O31" s="28"/>
      <c r="P31" s="39" t="str">
        <f t="shared" si="39"/>
        <v/>
      </c>
      <c r="Q31" s="26"/>
      <c r="R31" s="25"/>
      <c r="S31" s="60" t="str">
        <f t="shared" si="40"/>
        <v/>
      </c>
      <c r="T31" s="28"/>
      <c r="U31" s="39" t="str">
        <f t="shared" si="41"/>
        <v/>
      </c>
      <c r="V31" s="28"/>
      <c r="W31" s="39" t="str">
        <f t="shared" si="42"/>
        <v/>
      </c>
      <c r="X31" s="26"/>
      <c r="Y31" s="25"/>
      <c r="Z31" s="60" t="str">
        <f t="shared" si="43"/>
        <v/>
      </c>
      <c r="AA31" s="28"/>
      <c r="AB31" s="39" t="str">
        <f t="shared" si="44"/>
        <v/>
      </c>
      <c r="AC31" s="28"/>
      <c r="AD31" s="39" t="str">
        <f t="shared" si="45"/>
        <v/>
      </c>
      <c r="AE31" s="26"/>
      <c r="AF31" s="25"/>
      <c r="AG31" s="60" t="str">
        <f t="shared" si="46"/>
        <v/>
      </c>
      <c r="AH31" s="28"/>
      <c r="AI31" s="39" t="str">
        <f t="shared" si="47"/>
        <v/>
      </c>
      <c r="AJ31" s="28"/>
      <c r="AK31" s="39" t="str">
        <f t="shared" si="48"/>
        <v/>
      </c>
      <c r="AL31" s="26"/>
      <c r="AM31" s="25"/>
      <c r="AN31" s="60" t="str">
        <f t="shared" si="49"/>
        <v/>
      </c>
      <c r="AO31" s="28"/>
      <c r="AP31" s="39" t="str">
        <f t="shared" si="50"/>
        <v/>
      </c>
      <c r="AQ31" s="28"/>
      <c r="AR31" s="39" t="str">
        <f t="shared" si="51"/>
        <v/>
      </c>
      <c r="AS31" s="26"/>
      <c r="AT31" s="25"/>
      <c r="AU31" s="60" t="str">
        <f t="shared" si="52"/>
        <v/>
      </c>
      <c r="AV31" s="28"/>
      <c r="AW31" s="39" t="str">
        <f t="shared" si="53"/>
        <v/>
      </c>
      <c r="AX31" s="28"/>
      <c r="AY31" s="39" t="str">
        <f t="shared" si="54"/>
        <v/>
      </c>
      <c r="AZ31" s="26"/>
      <c r="BA31" s="8"/>
      <c r="BB31" s="15"/>
      <c r="BC31" s="10" t="s">
        <v>35</v>
      </c>
      <c r="BD31" s="16" t="str">
        <f>IF(シフト表!$B$2=勤務表!$D$20,勤務表!D31,"")</f>
        <v/>
      </c>
      <c r="BE31" s="16" t="str">
        <f>IF(シフト表!$B$2=勤務表!$D$20,勤務表!E31,"")</f>
        <v/>
      </c>
      <c r="BF31" s="16" t="str">
        <f>IF(シフト表!$B$2=勤務表!$D$20,勤務表!G31,"")</f>
        <v/>
      </c>
      <c r="BG31" s="16" t="str">
        <f>IF(シフト表!$B$2=勤務表!$D$20,勤務表!I31,"")</f>
        <v/>
      </c>
      <c r="BH31" s="42" t="str">
        <f>IF(シフト表!$B$2=勤務表!$K$20,勤務表!K31,"")</f>
        <v/>
      </c>
      <c r="BI31" s="42" t="str">
        <f>IF(シフト表!$B$2=勤務表!$K$20,勤務表!L31,"")</f>
        <v/>
      </c>
      <c r="BJ31" s="42" t="str">
        <f>IF(シフト表!$B$2=勤務表!$K$20,勤務表!N31,"")</f>
        <v/>
      </c>
      <c r="BK31" s="42" t="str">
        <f>IF(シフト表!$B$2=勤務表!$K$20,勤務表!P31,"")</f>
        <v/>
      </c>
      <c r="BL31" s="42" t="str">
        <f>IF(シフト表!$B$2=勤務表!$R$20,勤務表!R31,"")</f>
        <v/>
      </c>
      <c r="BM31" s="42" t="str">
        <f>IF(シフト表!$B$2=勤務表!$R$20,勤務表!S31,"")</f>
        <v/>
      </c>
      <c r="BN31" s="42" t="str">
        <f>IF(シフト表!$B$2=勤務表!$R$20,勤務表!U31,"")</f>
        <v/>
      </c>
      <c r="BO31" s="42" t="str">
        <f>IF(シフト表!$B$2=勤務表!$R$20,勤務表!W31,"")</f>
        <v/>
      </c>
      <c r="BP31" s="42" t="str">
        <f>IF(シフト表!$B$2=勤務表!$Y$20,勤務表!Y31,"")</f>
        <v/>
      </c>
      <c r="BQ31" s="42" t="str">
        <f>IF(シフト表!$B$2=勤務表!$Y$20,勤務表!Z31,"")</f>
        <v/>
      </c>
      <c r="BR31" s="42" t="str">
        <f>IF(シフト表!$B$2=勤務表!$Y$20,勤務表!AB31,"")</f>
        <v/>
      </c>
      <c r="BS31" s="42" t="str">
        <f>IF(シフト表!$B$2=勤務表!$Y$20,勤務表!AD31,"")</f>
        <v/>
      </c>
      <c r="BT31" s="42" t="str">
        <f>IF(シフト表!$B$2=勤務表!$AF$20,勤務表!AF31,"")</f>
        <v/>
      </c>
      <c r="BU31" s="42" t="str">
        <f>IF(シフト表!$B$2=勤務表!$AF$20,勤務表!AG31,"")</f>
        <v/>
      </c>
      <c r="BV31" s="42" t="str">
        <f>IF(シフト表!$B$2=勤務表!$AF$20,勤務表!AI31,"")</f>
        <v/>
      </c>
      <c r="BW31" s="42" t="str">
        <f>IF(シフト表!$B$2=勤務表!$AF$20,勤務表!AK31,"")</f>
        <v/>
      </c>
      <c r="BX31" s="42" t="str">
        <f>IF(シフト表!$B$2=勤務表!$AM$20,勤務表!AM31,"")</f>
        <v/>
      </c>
      <c r="BY31" s="42" t="str">
        <f>IF(シフト表!$B$2=勤務表!$AM$20,勤務表!AN31,"")</f>
        <v/>
      </c>
      <c r="BZ31" s="42" t="str">
        <f>IF(シフト表!$B$2=勤務表!$AM$20,勤務表!AP31,"")</f>
        <v/>
      </c>
      <c r="CA31" s="42" t="str">
        <f>IF(シフト表!$B$2=勤務表!$AM$20,勤務表!AR31,"")</f>
        <v/>
      </c>
      <c r="CB31" s="42" t="str">
        <f>IF(シフト表!$B$2=勤務表!$AT$20,勤務表!AT31,"")</f>
        <v/>
      </c>
      <c r="CC31" s="42" t="str">
        <f>IF(シフト表!$B$2=勤務表!$AT$20,勤務表!AU31,"")</f>
        <v/>
      </c>
      <c r="CD31" s="42" t="str">
        <f>IF(シフト表!$B$2=勤務表!$AT$20,勤務表!AW31,"")</f>
        <v/>
      </c>
      <c r="CE31" s="42" t="str">
        <f>IF(シフト表!$B$2=勤務表!$AT$20,勤務表!AY31,"")</f>
        <v/>
      </c>
      <c r="CF31" s="17"/>
      <c r="CG31" s="10">
        <f t="shared" si="55"/>
        <v>0</v>
      </c>
      <c r="CH31" s="18">
        <f t="shared" si="29"/>
        <v>0</v>
      </c>
      <c r="CI31" s="18">
        <f t="shared" si="30"/>
        <v>0</v>
      </c>
      <c r="CJ31" s="18">
        <f t="shared" si="31"/>
        <v>0</v>
      </c>
      <c r="CK31" s="18">
        <f t="shared" si="32"/>
        <v>0</v>
      </c>
    </row>
    <row r="32" spans="2:89" ht="15" thickTop="1" thickBot="1"/>
    <row r="33" spans="2:89" ht="14.25" thickTop="1">
      <c r="B33" s="81"/>
      <c r="C33" s="82"/>
      <c r="D33" s="83">
        <f>D20+7</f>
        <v>41294</v>
      </c>
      <c r="E33" s="84"/>
      <c r="F33" s="84"/>
      <c r="G33" s="84"/>
      <c r="H33" s="84"/>
      <c r="I33" s="84"/>
      <c r="J33" s="85"/>
      <c r="K33" s="73">
        <f>D33+1</f>
        <v>41295</v>
      </c>
      <c r="L33" s="74"/>
      <c r="M33" s="74"/>
      <c r="N33" s="74"/>
      <c r="O33" s="74"/>
      <c r="P33" s="74"/>
      <c r="Q33" s="75"/>
      <c r="R33" s="73">
        <f>K33+1</f>
        <v>41296</v>
      </c>
      <c r="S33" s="74"/>
      <c r="T33" s="74"/>
      <c r="U33" s="74"/>
      <c r="V33" s="74"/>
      <c r="W33" s="74"/>
      <c r="X33" s="75"/>
      <c r="Y33" s="73">
        <f>R33+1</f>
        <v>41297</v>
      </c>
      <c r="Z33" s="74"/>
      <c r="AA33" s="74"/>
      <c r="AB33" s="74"/>
      <c r="AC33" s="74"/>
      <c r="AD33" s="74"/>
      <c r="AE33" s="75"/>
      <c r="AF33" s="73">
        <f>Y33+1</f>
        <v>41298</v>
      </c>
      <c r="AG33" s="74"/>
      <c r="AH33" s="74"/>
      <c r="AI33" s="74"/>
      <c r="AJ33" s="74"/>
      <c r="AK33" s="74"/>
      <c r="AL33" s="75"/>
      <c r="AM33" s="73">
        <f>AF33+1</f>
        <v>41299</v>
      </c>
      <c r="AN33" s="74"/>
      <c r="AO33" s="74"/>
      <c r="AP33" s="74"/>
      <c r="AQ33" s="74"/>
      <c r="AR33" s="74"/>
      <c r="AS33" s="75"/>
      <c r="AT33" s="91">
        <f>AM33+1</f>
        <v>41300</v>
      </c>
      <c r="AU33" s="92"/>
      <c r="AV33" s="92"/>
      <c r="AW33" s="92"/>
      <c r="AX33" s="92"/>
      <c r="AY33" s="92"/>
      <c r="AZ33" s="93"/>
      <c r="BA33" s="8"/>
      <c r="BB33" s="8"/>
    </row>
    <row r="34" spans="2:89">
      <c r="B34" s="29"/>
      <c r="C34" s="30"/>
      <c r="D34" s="35" t="s">
        <v>24</v>
      </c>
      <c r="E34" s="34"/>
      <c r="F34" s="34"/>
      <c r="G34" s="38"/>
      <c r="H34" s="36" t="s">
        <v>23</v>
      </c>
      <c r="I34" s="31"/>
      <c r="J34" s="32"/>
      <c r="K34" s="35" t="s">
        <v>24</v>
      </c>
      <c r="L34" s="34"/>
      <c r="M34" s="34"/>
      <c r="N34" s="38"/>
      <c r="O34" s="36" t="s">
        <v>23</v>
      </c>
      <c r="P34" s="31"/>
      <c r="Q34" s="32"/>
      <c r="R34" s="35" t="s">
        <v>24</v>
      </c>
      <c r="S34" s="34"/>
      <c r="T34" s="34"/>
      <c r="U34" s="38"/>
      <c r="V34" s="36" t="s">
        <v>23</v>
      </c>
      <c r="W34" s="31"/>
      <c r="X34" s="32"/>
      <c r="Y34" s="35" t="s">
        <v>24</v>
      </c>
      <c r="Z34" s="34"/>
      <c r="AA34" s="34"/>
      <c r="AB34" s="38"/>
      <c r="AC34" s="36" t="s">
        <v>23</v>
      </c>
      <c r="AD34" s="31"/>
      <c r="AE34" s="32"/>
      <c r="AF34" s="35" t="s">
        <v>24</v>
      </c>
      <c r="AG34" s="34"/>
      <c r="AH34" s="34"/>
      <c r="AI34" s="38"/>
      <c r="AJ34" s="36" t="s">
        <v>23</v>
      </c>
      <c r="AK34" s="31"/>
      <c r="AL34" s="32"/>
      <c r="AM34" s="35" t="s">
        <v>24</v>
      </c>
      <c r="AN34" s="34"/>
      <c r="AO34" s="34"/>
      <c r="AP34" s="38"/>
      <c r="AQ34" s="36" t="s">
        <v>23</v>
      </c>
      <c r="AR34" s="31"/>
      <c r="AS34" s="32"/>
      <c r="AT34" s="35" t="s">
        <v>24</v>
      </c>
      <c r="AU34" s="34"/>
      <c r="AV34" s="34"/>
      <c r="AW34" s="38"/>
      <c r="AX34" s="36" t="s">
        <v>23</v>
      </c>
      <c r="AY34" s="31"/>
      <c r="AZ34" s="32"/>
      <c r="BA34" s="8"/>
      <c r="BB34" s="8"/>
      <c r="BD34" s="86" t="s">
        <v>2</v>
      </c>
      <c r="BE34" s="87"/>
      <c r="BF34" s="87"/>
      <c r="BG34" s="88"/>
      <c r="BH34" s="86" t="s">
        <v>3</v>
      </c>
      <c r="BI34" s="87"/>
      <c r="BJ34" s="87"/>
      <c r="BK34" s="88"/>
      <c r="BL34" s="80" t="s">
        <v>4</v>
      </c>
      <c r="BM34" s="89"/>
      <c r="BN34" s="89"/>
      <c r="BO34" s="90"/>
      <c r="BP34" s="80" t="s">
        <v>5</v>
      </c>
      <c r="BQ34" s="89"/>
      <c r="BR34" s="89"/>
      <c r="BS34" s="90"/>
      <c r="BT34" s="80" t="s">
        <v>6</v>
      </c>
      <c r="BU34" s="89"/>
      <c r="BV34" s="89"/>
      <c r="BW34" s="90"/>
      <c r="BX34" s="80" t="s">
        <v>7</v>
      </c>
      <c r="BY34" s="89"/>
      <c r="BZ34" s="89"/>
      <c r="CA34" s="90"/>
      <c r="CB34" s="80" t="s">
        <v>8</v>
      </c>
      <c r="CC34" s="89"/>
      <c r="CD34" s="89"/>
      <c r="CE34" s="90"/>
    </row>
    <row r="35" spans="2:89">
      <c r="B35" s="79" t="s">
        <v>1</v>
      </c>
      <c r="C35" s="80"/>
      <c r="D35" s="68" t="s">
        <v>36</v>
      </c>
      <c r="E35" s="69" t="s">
        <v>36</v>
      </c>
      <c r="F35" s="70" t="s">
        <v>75</v>
      </c>
      <c r="G35" s="70" t="s">
        <v>21</v>
      </c>
      <c r="H35" s="72" t="s">
        <v>37</v>
      </c>
      <c r="I35" s="69" t="s">
        <v>36</v>
      </c>
      <c r="J35" s="70" t="s">
        <v>76</v>
      </c>
      <c r="K35" s="68" t="s">
        <v>36</v>
      </c>
      <c r="L35" s="69" t="s">
        <v>36</v>
      </c>
      <c r="M35" s="70" t="s">
        <v>75</v>
      </c>
      <c r="N35" s="70" t="s">
        <v>21</v>
      </c>
      <c r="O35" s="72" t="s">
        <v>37</v>
      </c>
      <c r="P35" s="69" t="s">
        <v>36</v>
      </c>
      <c r="Q35" s="70" t="s">
        <v>76</v>
      </c>
      <c r="R35" s="68" t="s">
        <v>36</v>
      </c>
      <c r="S35" s="69" t="s">
        <v>36</v>
      </c>
      <c r="T35" s="70" t="s">
        <v>75</v>
      </c>
      <c r="U35" s="70" t="s">
        <v>21</v>
      </c>
      <c r="V35" s="72" t="s">
        <v>37</v>
      </c>
      <c r="W35" s="69" t="s">
        <v>36</v>
      </c>
      <c r="X35" s="70" t="s">
        <v>76</v>
      </c>
      <c r="Y35" s="68" t="s">
        <v>36</v>
      </c>
      <c r="Z35" s="69" t="s">
        <v>36</v>
      </c>
      <c r="AA35" s="70" t="s">
        <v>75</v>
      </c>
      <c r="AB35" s="70" t="s">
        <v>21</v>
      </c>
      <c r="AC35" s="72" t="s">
        <v>37</v>
      </c>
      <c r="AD35" s="69" t="s">
        <v>36</v>
      </c>
      <c r="AE35" s="70" t="s">
        <v>76</v>
      </c>
      <c r="AF35" s="68" t="s">
        <v>36</v>
      </c>
      <c r="AG35" s="69" t="s">
        <v>36</v>
      </c>
      <c r="AH35" s="70" t="s">
        <v>75</v>
      </c>
      <c r="AI35" s="70" t="s">
        <v>21</v>
      </c>
      <c r="AJ35" s="72" t="s">
        <v>37</v>
      </c>
      <c r="AK35" s="69" t="s">
        <v>36</v>
      </c>
      <c r="AL35" s="70" t="s">
        <v>76</v>
      </c>
      <c r="AM35" s="68" t="s">
        <v>36</v>
      </c>
      <c r="AN35" s="69" t="s">
        <v>36</v>
      </c>
      <c r="AO35" s="70" t="s">
        <v>75</v>
      </c>
      <c r="AP35" s="70" t="s">
        <v>21</v>
      </c>
      <c r="AQ35" s="72" t="s">
        <v>37</v>
      </c>
      <c r="AR35" s="69" t="s">
        <v>36</v>
      </c>
      <c r="AS35" s="70" t="s">
        <v>76</v>
      </c>
      <c r="AT35" s="68" t="s">
        <v>36</v>
      </c>
      <c r="AU35" s="69" t="s">
        <v>36</v>
      </c>
      <c r="AV35" s="70" t="s">
        <v>75</v>
      </c>
      <c r="AW35" s="70" t="s">
        <v>21</v>
      </c>
      <c r="AX35" s="72" t="s">
        <v>37</v>
      </c>
      <c r="AY35" s="69" t="s">
        <v>36</v>
      </c>
      <c r="AZ35" s="70" t="s">
        <v>76</v>
      </c>
      <c r="BA35" s="8"/>
      <c r="BB35" s="5"/>
      <c r="BC35" s="10" t="s">
        <v>1</v>
      </c>
      <c r="BD35" s="71" t="s">
        <v>22</v>
      </c>
      <c r="BE35" s="40" t="s">
        <v>25</v>
      </c>
      <c r="BF35" s="33" t="s">
        <v>21</v>
      </c>
      <c r="BG35" s="41" t="s">
        <v>26</v>
      </c>
      <c r="BH35" s="71" t="s">
        <v>22</v>
      </c>
      <c r="BI35" s="40" t="s">
        <v>25</v>
      </c>
      <c r="BJ35" s="33" t="s">
        <v>21</v>
      </c>
      <c r="BK35" s="41" t="s">
        <v>26</v>
      </c>
      <c r="BL35" s="71" t="s">
        <v>22</v>
      </c>
      <c r="BM35" s="40" t="s">
        <v>25</v>
      </c>
      <c r="BN35" s="33" t="s">
        <v>21</v>
      </c>
      <c r="BO35" s="41" t="s">
        <v>26</v>
      </c>
      <c r="BP35" s="71" t="s">
        <v>22</v>
      </c>
      <c r="BQ35" s="40" t="s">
        <v>25</v>
      </c>
      <c r="BR35" s="33" t="s">
        <v>21</v>
      </c>
      <c r="BS35" s="41" t="s">
        <v>26</v>
      </c>
      <c r="BT35" s="71" t="s">
        <v>22</v>
      </c>
      <c r="BU35" s="40" t="s">
        <v>25</v>
      </c>
      <c r="BV35" s="33" t="s">
        <v>21</v>
      </c>
      <c r="BW35" s="41" t="s">
        <v>26</v>
      </c>
      <c r="BX35" s="71" t="s">
        <v>22</v>
      </c>
      <c r="BY35" s="40" t="s">
        <v>25</v>
      </c>
      <c r="BZ35" s="33" t="s">
        <v>21</v>
      </c>
      <c r="CA35" s="41" t="s">
        <v>26</v>
      </c>
      <c r="CB35" s="71" t="s">
        <v>22</v>
      </c>
      <c r="CC35" s="40" t="s">
        <v>25</v>
      </c>
      <c r="CD35" s="33" t="s">
        <v>21</v>
      </c>
      <c r="CE35" s="41" t="s">
        <v>26</v>
      </c>
      <c r="CF35" s="11"/>
      <c r="CG35" s="10" t="s">
        <v>1</v>
      </c>
      <c r="CH35" s="71" t="s">
        <v>22</v>
      </c>
      <c r="CI35" s="40" t="s">
        <v>25</v>
      </c>
      <c r="CJ35" s="33" t="s">
        <v>21</v>
      </c>
      <c r="CK35" s="41" t="s">
        <v>26</v>
      </c>
    </row>
    <row r="36" spans="2:89">
      <c r="B36" s="52" t="s">
        <v>51</v>
      </c>
      <c r="C36" s="61" t="str">
        <f>C9</f>
        <v>山形</v>
      </c>
      <c r="D36" s="13"/>
      <c r="E36" s="59" t="str">
        <f>IF(OR(D36="",F36=""),"",F36-D36)</f>
        <v/>
      </c>
      <c r="F36" s="27"/>
      <c r="G36" s="37" t="str">
        <f>IF(OR(F36="",H36=""),"",H36-F36)</f>
        <v/>
      </c>
      <c r="H36" s="27"/>
      <c r="I36" s="37" t="str">
        <f>IF(OR(H36="",J36=""),"",J36-H36)</f>
        <v/>
      </c>
      <c r="J36" s="14"/>
      <c r="K36" s="13"/>
      <c r="L36" s="59" t="str">
        <f>IF(OR(K36="",M36=""),"",M36-K36)</f>
        <v/>
      </c>
      <c r="M36" s="27"/>
      <c r="N36" s="37" t="str">
        <f>IF(OR(M36="",O36=""),"",O36-M36)</f>
        <v/>
      </c>
      <c r="O36" s="27"/>
      <c r="P36" s="37" t="str">
        <f>IF(OR(O36="",Q36=""),"",Q36-O36)</f>
        <v/>
      </c>
      <c r="Q36" s="14"/>
      <c r="R36" s="13"/>
      <c r="S36" s="59" t="str">
        <f>IF(OR(R36="",T36=""),"",T36-R36)</f>
        <v/>
      </c>
      <c r="T36" s="27"/>
      <c r="U36" s="37" t="str">
        <f>IF(OR(T36="",V36=""),"",V36-T36)</f>
        <v/>
      </c>
      <c r="V36" s="27"/>
      <c r="W36" s="37" t="str">
        <f>IF(OR(V36="",X36=""),"",X36-V36)</f>
        <v/>
      </c>
      <c r="X36" s="14"/>
      <c r="Y36" s="13"/>
      <c r="Z36" s="59" t="str">
        <f>IF(OR(Y36="",AA36=""),"",AA36-Y36)</f>
        <v/>
      </c>
      <c r="AA36" s="27"/>
      <c r="AB36" s="37" t="str">
        <f>IF(OR(AA36="",AC36=""),"",AC36-AA36)</f>
        <v/>
      </c>
      <c r="AC36" s="27"/>
      <c r="AD36" s="37" t="str">
        <f>IF(OR(AC36="",AE36=""),"",AE36-AC36)</f>
        <v/>
      </c>
      <c r="AE36" s="14"/>
      <c r="AF36" s="13"/>
      <c r="AG36" s="59" t="str">
        <f>IF(OR(AF36="",AH36=""),"",AH36-AF36)</f>
        <v/>
      </c>
      <c r="AH36" s="27"/>
      <c r="AI36" s="37" t="str">
        <f>IF(OR(AH36="",AJ36=""),"",AJ36-AH36)</f>
        <v/>
      </c>
      <c r="AJ36" s="27"/>
      <c r="AK36" s="37" t="str">
        <f>IF(OR(AJ36="",AL36=""),"",AL36-AJ36)</f>
        <v/>
      </c>
      <c r="AL36" s="14"/>
      <c r="AM36" s="13"/>
      <c r="AN36" s="59" t="str">
        <f>IF(OR(AM36="",AO36=""),"",AO36-AM36)</f>
        <v/>
      </c>
      <c r="AO36" s="27"/>
      <c r="AP36" s="37" t="str">
        <f>IF(OR(AO36="",AQ36=""),"",AQ36-AO36)</f>
        <v/>
      </c>
      <c r="AQ36" s="27"/>
      <c r="AR36" s="37" t="str">
        <f>IF(OR(AQ36="",AS36=""),"",AS36-AQ36)</f>
        <v/>
      </c>
      <c r="AS36" s="14"/>
      <c r="AT36" s="13"/>
      <c r="AU36" s="59" t="str">
        <f>IF(OR(AT36="",AV36=""),"",AV36-AT36)</f>
        <v/>
      </c>
      <c r="AV36" s="27"/>
      <c r="AW36" s="37" t="str">
        <f>IF(OR(AV36="",AX36=""),"",AX36-AV36)</f>
        <v/>
      </c>
      <c r="AX36" s="27"/>
      <c r="AY36" s="37" t="str">
        <f>IF(OR(AX36="",AZ36=""),"",AZ36-AX36)</f>
        <v/>
      </c>
      <c r="AZ36" s="14"/>
      <c r="BA36" s="8"/>
      <c r="BB36" s="15"/>
      <c r="BC36" s="10" t="s">
        <v>27</v>
      </c>
      <c r="BD36" s="16" t="str">
        <f>IF(シフト表!$B$2=勤務表!$D$33,勤務表!D36,"")</f>
        <v/>
      </c>
      <c r="BE36" s="16" t="str">
        <f>IF(シフト表!$B$2=勤務表!$D$33,勤務表!E36,"")</f>
        <v/>
      </c>
      <c r="BF36" s="16" t="str">
        <f>IF(シフト表!$B$2=勤務表!$D$33,勤務表!G36,"")</f>
        <v/>
      </c>
      <c r="BG36" s="16" t="str">
        <f>IF(シフト表!$B$2=勤務表!$D$33,勤務表!I36,"")</f>
        <v/>
      </c>
      <c r="BH36" s="42" t="str">
        <f>IF(シフト表!$B$2=勤務表!$K$33,勤務表!K36,"")</f>
        <v/>
      </c>
      <c r="BI36" s="42" t="str">
        <f>IF(シフト表!$B$2=勤務表!$K$33,勤務表!L36,"")</f>
        <v/>
      </c>
      <c r="BJ36" s="42" t="str">
        <f>IF(シフト表!$B$2=勤務表!$K$33,勤務表!N36,"")</f>
        <v/>
      </c>
      <c r="BK36" s="42" t="str">
        <f>IF(シフト表!$B$2=勤務表!$K$33,勤務表!P36,"")</f>
        <v/>
      </c>
      <c r="BL36" s="42" t="str">
        <f>IF(シフト表!$B$2=勤務表!$R$33,勤務表!R36,"")</f>
        <v/>
      </c>
      <c r="BM36" s="42" t="str">
        <f>IF(シフト表!$B$2=勤務表!$R$33,勤務表!S36,"")</f>
        <v/>
      </c>
      <c r="BN36" s="42" t="str">
        <f>IF(シフト表!$B$2=勤務表!$R$33,勤務表!U36,"")</f>
        <v/>
      </c>
      <c r="BO36" s="42" t="str">
        <f>IF(シフト表!$B$2=勤務表!$R$33,勤務表!W36,"")</f>
        <v/>
      </c>
      <c r="BP36" s="42" t="str">
        <f>IF(シフト表!$B$2=勤務表!$Y$33,勤務表!Y36,"")</f>
        <v/>
      </c>
      <c r="BQ36" s="42" t="str">
        <f>IF(シフト表!$B$2=勤務表!$Y$33,勤務表!Z36,"")</f>
        <v/>
      </c>
      <c r="BR36" s="42" t="str">
        <f>IF(シフト表!$B$2=勤務表!$Y$33,勤務表!AB36,"")</f>
        <v/>
      </c>
      <c r="BS36" s="42" t="str">
        <f>IF(シフト表!$B$2=勤務表!$Y$33,勤務表!AD36,"")</f>
        <v/>
      </c>
      <c r="BT36" s="42" t="str">
        <f>IF(シフト表!$B$2=勤務表!$AF$33,勤務表!AF36,"")</f>
        <v/>
      </c>
      <c r="BU36" s="42" t="str">
        <f>IF(シフト表!$B$2=勤務表!$AF$33,勤務表!AG36,"")</f>
        <v/>
      </c>
      <c r="BV36" s="42" t="str">
        <f>IF(シフト表!$B$2=勤務表!$AF$33,勤務表!AI36,"")</f>
        <v/>
      </c>
      <c r="BW36" s="42" t="str">
        <f>IF(シフト表!$B$2=勤務表!$AF$33,勤務表!AK36,"")</f>
        <v/>
      </c>
      <c r="BX36" s="42" t="str">
        <f>IF(シフト表!$B$2=勤務表!$AM$33,勤務表!AM36,"")</f>
        <v/>
      </c>
      <c r="BY36" s="42" t="str">
        <f>IF(シフト表!$B$2=勤務表!$AM$33,勤務表!AN36,"")</f>
        <v/>
      </c>
      <c r="BZ36" s="42" t="str">
        <f>IF(シフト表!$B$2=勤務表!$AM$33,勤務表!AP36,"")</f>
        <v/>
      </c>
      <c r="CA36" s="42" t="str">
        <f>IF(シフト表!$B$2=勤務表!$AM$33,勤務表!AR36,"")</f>
        <v/>
      </c>
      <c r="CB36" s="42" t="str">
        <f>IF(シフト表!$B$2=勤務表!$AT$33,勤務表!AT36,"")</f>
        <v/>
      </c>
      <c r="CC36" s="42" t="str">
        <f>IF(シフト表!$B$2=勤務表!$AT$33,勤務表!AU36,"")</f>
        <v/>
      </c>
      <c r="CD36" s="42" t="str">
        <f>IF(シフト表!$B$2=勤務表!$AT$33,勤務表!AW36,"")</f>
        <v/>
      </c>
      <c r="CE36" s="42" t="str">
        <f>IF(シフト表!$B$2=勤務表!$AT$33,勤務表!AY36,"")</f>
        <v/>
      </c>
      <c r="CF36" s="17"/>
      <c r="CG36" s="10" t="str">
        <f>C36</f>
        <v>山形</v>
      </c>
      <c r="CH36" s="18">
        <f t="shared" ref="CH36:CH44" si="56">SUM(BD36,BH36,BL36,BP36,BT36,BX36,CB36)</f>
        <v>0</v>
      </c>
      <c r="CI36" s="18">
        <f t="shared" ref="CI36:CI44" si="57">SUM(BE36,BI36,BM36,BQ36,BU36,BY36,CC36)</f>
        <v>0</v>
      </c>
      <c r="CJ36" s="18">
        <f t="shared" ref="CJ36:CJ44" si="58">SUM(BF36,BJ36,BN36,BR36,BV36,BZ36,CD36)</f>
        <v>0</v>
      </c>
      <c r="CK36" s="18">
        <f t="shared" ref="CK36:CK44" si="59">SUM(BG36,BK36,BO36,BS36,BW36,CA36,CE36)</f>
        <v>0</v>
      </c>
    </row>
    <row r="37" spans="2:89">
      <c r="B37" s="53" t="s">
        <v>10</v>
      </c>
      <c r="C37" s="61">
        <f t="shared" ref="C37:C44" si="60">C10</f>
        <v>0</v>
      </c>
      <c r="D37" s="13"/>
      <c r="E37" s="59" t="str">
        <f t="shared" ref="E37:E44" si="61">IF(OR(D37="",F37=""),"",F37-D37)</f>
        <v/>
      </c>
      <c r="F37" s="27"/>
      <c r="G37" s="37" t="str">
        <f t="shared" ref="G37:G44" si="62">IF(OR(F37="",H37=""),"",H37-F37)</f>
        <v/>
      </c>
      <c r="H37" s="27"/>
      <c r="I37" s="37" t="str">
        <f t="shared" ref="I37:I44" si="63">IF(OR(H37="",J37=""),"",J37-H37)</f>
        <v/>
      </c>
      <c r="J37" s="14"/>
      <c r="K37" s="13"/>
      <c r="L37" s="59" t="str">
        <f t="shared" ref="L37:L44" si="64">IF(OR(K37="",M37=""),"",M37-K37)</f>
        <v/>
      </c>
      <c r="M37" s="27"/>
      <c r="N37" s="37" t="str">
        <f t="shared" ref="N37:N44" si="65">IF(OR(M37="",O37=""),"",O37-M37)</f>
        <v/>
      </c>
      <c r="O37" s="27"/>
      <c r="P37" s="37" t="str">
        <f t="shared" ref="P37:P44" si="66">IF(OR(O37="",Q37=""),"",Q37-O37)</f>
        <v/>
      </c>
      <c r="Q37" s="14"/>
      <c r="R37" s="13"/>
      <c r="S37" s="59" t="str">
        <f t="shared" ref="S37:S44" si="67">IF(OR(R37="",T37=""),"",T37-R37)</f>
        <v/>
      </c>
      <c r="T37" s="27"/>
      <c r="U37" s="37" t="str">
        <f t="shared" ref="U37:U44" si="68">IF(OR(T37="",V37=""),"",V37-T37)</f>
        <v/>
      </c>
      <c r="V37" s="27"/>
      <c r="W37" s="37" t="str">
        <f t="shared" ref="W37:W44" si="69">IF(OR(V37="",X37=""),"",X37-V37)</f>
        <v/>
      </c>
      <c r="X37" s="14"/>
      <c r="Y37" s="13"/>
      <c r="Z37" s="59" t="str">
        <f t="shared" ref="Z37:Z44" si="70">IF(OR(Y37="",AA37=""),"",AA37-Y37)</f>
        <v/>
      </c>
      <c r="AA37" s="27"/>
      <c r="AB37" s="37" t="str">
        <f t="shared" ref="AB37:AB44" si="71">IF(OR(AA37="",AC37=""),"",AC37-AA37)</f>
        <v/>
      </c>
      <c r="AC37" s="27"/>
      <c r="AD37" s="37" t="str">
        <f t="shared" ref="AD37:AD44" si="72">IF(OR(AC37="",AE37=""),"",AE37-AC37)</f>
        <v/>
      </c>
      <c r="AE37" s="14"/>
      <c r="AF37" s="13"/>
      <c r="AG37" s="59" t="str">
        <f t="shared" ref="AG37:AG44" si="73">IF(OR(AF37="",AH37=""),"",AH37-AF37)</f>
        <v/>
      </c>
      <c r="AH37" s="27"/>
      <c r="AI37" s="37" t="str">
        <f t="shared" ref="AI37:AI44" si="74">IF(OR(AH37="",AJ37=""),"",AJ37-AH37)</f>
        <v/>
      </c>
      <c r="AJ37" s="27"/>
      <c r="AK37" s="37" t="str">
        <f t="shared" ref="AK37:AK44" si="75">IF(OR(AJ37="",AL37=""),"",AL37-AJ37)</f>
        <v/>
      </c>
      <c r="AL37" s="14"/>
      <c r="AM37" s="13"/>
      <c r="AN37" s="59" t="str">
        <f t="shared" ref="AN37:AN44" si="76">IF(OR(AM37="",AO37=""),"",AO37-AM37)</f>
        <v/>
      </c>
      <c r="AO37" s="27"/>
      <c r="AP37" s="37" t="str">
        <f t="shared" ref="AP37:AP44" si="77">IF(OR(AO37="",AQ37=""),"",AQ37-AO37)</f>
        <v/>
      </c>
      <c r="AQ37" s="27"/>
      <c r="AR37" s="37" t="str">
        <f t="shared" ref="AR37:AR44" si="78">IF(OR(AQ37="",AS37=""),"",AS37-AQ37)</f>
        <v/>
      </c>
      <c r="AS37" s="14"/>
      <c r="AT37" s="13"/>
      <c r="AU37" s="59" t="str">
        <f t="shared" ref="AU37:AU44" si="79">IF(OR(AT37="",AV37=""),"",AV37-AT37)</f>
        <v/>
      </c>
      <c r="AV37" s="27"/>
      <c r="AW37" s="37" t="str">
        <f t="shared" ref="AW37:AW44" si="80">IF(OR(AV37="",AX37=""),"",AX37-AV37)</f>
        <v/>
      </c>
      <c r="AX37" s="27"/>
      <c r="AY37" s="37" t="str">
        <f t="shared" ref="AY37:AY44" si="81">IF(OR(AX37="",AZ37=""),"",AZ37-AX37)</f>
        <v/>
      </c>
      <c r="AZ37" s="14"/>
      <c r="BA37" s="8"/>
      <c r="BB37" s="15"/>
      <c r="BC37" s="10" t="s">
        <v>28</v>
      </c>
      <c r="BD37" s="16" t="str">
        <f>IF(シフト表!$B$2=勤務表!$D$33,勤務表!D37,"")</f>
        <v/>
      </c>
      <c r="BE37" s="16" t="str">
        <f>IF(シフト表!$B$2=勤務表!$D$33,勤務表!E37,"")</f>
        <v/>
      </c>
      <c r="BF37" s="16" t="str">
        <f>IF(シフト表!$B$2=勤務表!$D$33,勤務表!G37,"")</f>
        <v/>
      </c>
      <c r="BG37" s="16" t="str">
        <f>IF(シフト表!$B$2=勤務表!$D$33,勤務表!I37,"")</f>
        <v/>
      </c>
      <c r="BH37" s="42" t="str">
        <f>IF(シフト表!$B$2=勤務表!$K$33,勤務表!K37,"")</f>
        <v/>
      </c>
      <c r="BI37" s="42" t="str">
        <f>IF(シフト表!$B$2=勤務表!$K$33,勤務表!L37,"")</f>
        <v/>
      </c>
      <c r="BJ37" s="42" t="str">
        <f>IF(シフト表!$B$2=勤務表!$K$33,勤務表!N37,"")</f>
        <v/>
      </c>
      <c r="BK37" s="42" t="str">
        <f>IF(シフト表!$B$2=勤務表!$K$33,勤務表!P37,"")</f>
        <v/>
      </c>
      <c r="BL37" s="42" t="str">
        <f>IF(シフト表!$B$2=勤務表!$R$33,勤務表!R37,"")</f>
        <v/>
      </c>
      <c r="BM37" s="42" t="str">
        <f>IF(シフト表!$B$2=勤務表!$R$33,勤務表!S37,"")</f>
        <v/>
      </c>
      <c r="BN37" s="42" t="str">
        <f>IF(シフト表!$B$2=勤務表!$R$33,勤務表!U37,"")</f>
        <v/>
      </c>
      <c r="BO37" s="42" t="str">
        <f>IF(シフト表!$B$2=勤務表!$R$33,勤務表!W37,"")</f>
        <v/>
      </c>
      <c r="BP37" s="42" t="str">
        <f>IF(シフト表!$B$2=勤務表!$Y$33,勤務表!Y37,"")</f>
        <v/>
      </c>
      <c r="BQ37" s="42" t="str">
        <f>IF(シフト表!$B$2=勤務表!$Y$33,勤務表!Z37,"")</f>
        <v/>
      </c>
      <c r="BR37" s="42" t="str">
        <f>IF(シフト表!$B$2=勤務表!$Y$33,勤務表!AB37,"")</f>
        <v/>
      </c>
      <c r="BS37" s="42" t="str">
        <f>IF(シフト表!$B$2=勤務表!$Y$33,勤務表!AD37,"")</f>
        <v/>
      </c>
      <c r="BT37" s="42" t="str">
        <f>IF(シフト表!$B$2=勤務表!$AF$33,勤務表!AF37,"")</f>
        <v/>
      </c>
      <c r="BU37" s="42" t="str">
        <f>IF(シフト表!$B$2=勤務表!$AF$33,勤務表!AG37,"")</f>
        <v/>
      </c>
      <c r="BV37" s="42" t="str">
        <f>IF(シフト表!$B$2=勤務表!$AF$33,勤務表!AI37,"")</f>
        <v/>
      </c>
      <c r="BW37" s="42" t="str">
        <f>IF(シフト表!$B$2=勤務表!$AF$33,勤務表!AK37,"")</f>
        <v/>
      </c>
      <c r="BX37" s="42" t="str">
        <f>IF(シフト表!$B$2=勤務表!$AM$33,勤務表!AM37,"")</f>
        <v/>
      </c>
      <c r="BY37" s="42" t="str">
        <f>IF(シフト表!$B$2=勤務表!$AM$33,勤務表!AN37,"")</f>
        <v/>
      </c>
      <c r="BZ37" s="42" t="str">
        <f>IF(シフト表!$B$2=勤務表!$AM$33,勤務表!AP37,"")</f>
        <v/>
      </c>
      <c r="CA37" s="42" t="str">
        <f>IF(シフト表!$B$2=勤務表!$AM$33,勤務表!AR37,"")</f>
        <v/>
      </c>
      <c r="CB37" s="42" t="str">
        <f>IF(シフト表!$B$2=勤務表!$AT$33,勤務表!AT37,"")</f>
        <v/>
      </c>
      <c r="CC37" s="42" t="str">
        <f>IF(シフト表!$B$2=勤務表!$AT$33,勤務表!AU37,"")</f>
        <v/>
      </c>
      <c r="CD37" s="42" t="str">
        <f>IF(シフト表!$B$2=勤務表!$AT$33,勤務表!AW37,"")</f>
        <v/>
      </c>
      <c r="CE37" s="42" t="str">
        <f>IF(シフト表!$B$2=勤務表!$AT$33,勤務表!AY37,"")</f>
        <v/>
      </c>
      <c r="CF37" s="17"/>
      <c r="CG37" s="10">
        <f t="shared" ref="CG37:CG44" si="82">C37</f>
        <v>0</v>
      </c>
      <c r="CH37" s="18">
        <f t="shared" si="56"/>
        <v>0</v>
      </c>
      <c r="CI37" s="18">
        <f t="shared" si="57"/>
        <v>0</v>
      </c>
      <c r="CJ37" s="18">
        <f t="shared" si="58"/>
        <v>0</v>
      </c>
      <c r="CK37" s="18">
        <f t="shared" si="59"/>
        <v>0</v>
      </c>
    </row>
    <row r="38" spans="2:89">
      <c r="B38" s="53" t="s">
        <v>12</v>
      </c>
      <c r="C38" s="61">
        <f t="shared" si="60"/>
        <v>0</v>
      </c>
      <c r="D38" s="13"/>
      <c r="E38" s="59" t="str">
        <f t="shared" si="61"/>
        <v/>
      </c>
      <c r="F38" s="27"/>
      <c r="G38" s="37" t="str">
        <f t="shared" si="62"/>
        <v/>
      </c>
      <c r="H38" s="27"/>
      <c r="I38" s="37" t="str">
        <f t="shared" si="63"/>
        <v/>
      </c>
      <c r="J38" s="14"/>
      <c r="K38" s="13"/>
      <c r="L38" s="59" t="str">
        <f t="shared" si="64"/>
        <v/>
      </c>
      <c r="M38" s="27"/>
      <c r="N38" s="37" t="str">
        <f t="shared" si="65"/>
        <v/>
      </c>
      <c r="O38" s="27"/>
      <c r="P38" s="37" t="str">
        <f t="shared" si="66"/>
        <v/>
      </c>
      <c r="Q38" s="14"/>
      <c r="R38" s="13"/>
      <c r="S38" s="59" t="str">
        <f t="shared" si="67"/>
        <v/>
      </c>
      <c r="T38" s="27"/>
      <c r="U38" s="37" t="str">
        <f t="shared" si="68"/>
        <v/>
      </c>
      <c r="V38" s="27"/>
      <c r="W38" s="37" t="str">
        <f t="shared" si="69"/>
        <v/>
      </c>
      <c r="X38" s="14"/>
      <c r="Y38" s="13"/>
      <c r="Z38" s="59" t="str">
        <f t="shared" si="70"/>
        <v/>
      </c>
      <c r="AA38" s="27"/>
      <c r="AB38" s="37" t="str">
        <f t="shared" si="71"/>
        <v/>
      </c>
      <c r="AC38" s="27"/>
      <c r="AD38" s="37" t="str">
        <f t="shared" si="72"/>
        <v/>
      </c>
      <c r="AE38" s="14"/>
      <c r="AF38" s="13"/>
      <c r="AG38" s="59" t="str">
        <f t="shared" si="73"/>
        <v/>
      </c>
      <c r="AH38" s="27"/>
      <c r="AI38" s="37" t="str">
        <f t="shared" si="74"/>
        <v/>
      </c>
      <c r="AJ38" s="27"/>
      <c r="AK38" s="37" t="str">
        <f t="shared" si="75"/>
        <v/>
      </c>
      <c r="AL38" s="14"/>
      <c r="AM38" s="13"/>
      <c r="AN38" s="59" t="str">
        <f t="shared" si="76"/>
        <v/>
      </c>
      <c r="AO38" s="27"/>
      <c r="AP38" s="37" t="str">
        <f t="shared" si="77"/>
        <v/>
      </c>
      <c r="AQ38" s="27"/>
      <c r="AR38" s="37" t="str">
        <f t="shared" si="78"/>
        <v/>
      </c>
      <c r="AS38" s="14"/>
      <c r="AT38" s="13"/>
      <c r="AU38" s="59" t="str">
        <f t="shared" si="79"/>
        <v/>
      </c>
      <c r="AV38" s="27"/>
      <c r="AW38" s="37" t="str">
        <f t="shared" si="80"/>
        <v/>
      </c>
      <c r="AX38" s="27"/>
      <c r="AY38" s="37" t="str">
        <f t="shared" si="81"/>
        <v/>
      </c>
      <c r="AZ38" s="14"/>
      <c r="BA38" s="8"/>
      <c r="BB38" s="15"/>
      <c r="BC38" s="10" t="s">
        <v>29</v>
      </c>
      <c r="BD38" s="16" t="str">
        <f>IF(シフト表!$B$2=勤務表!$D$33,勤務表!D38,"")</f>
        <v/>
      </c>
      <c r="BE38" s="16" t="str">
        <f>IF(シフト表!$B$2=勤務表!$D$33,勤務表!E38,"")</f>
        <v/>
      </c>
      <c r="BF38" s="16" t="str">
        <f>IF(シフト表!$B$2=勤務表!$D$33,勤務表!G38,"")</f>
        <v/>
      </c>
      <c r="BG38" s="16" t="str">
        <f>IF(シフト表!$B$2=勤務表!$D$33,勤務表!I38,"")</f>
        <v/>
      </c>
      <c r="BH38" s="42" t="str">
        <f>IF(シフト表!$B$2=勤務表!$K$33,勤務表!K38,"")</f>
        <v/>
      </c>
      <c r="BI38" s="42" t="str">
        <f>IF(シフト表!$B$2=勤務表!$K$33,勤務表!L38,"")</f>
        <v/>
      </c>
      <c r="BJ38" s="42" t="str">
        <f>IF(シフト表!$B$2=勤務表!$K$33,勤務表!N38,"")</f>
        <v/>
      </c>
      <c r="BK38" s="42" t="str">
        <f>IF(シフト表!$B$2=勤務表!$K$33,勤務表!P38,"")</f>
        <v/>
      </c>
      <c r="BL38" s="42" t="str">
        <f>IF(シフト表!$B$2=勤務表!$R$33,勤務表!R38,"")</f>
        <v/>
      </c>
      <c r="BM38" s="42" t="str">
        <f>IF(シフト表!$B$2=勤務表!$R$33,勤務表!S38,"")</f>
        <v/>
      </c>
      <c r="BN38" s="42" t="str">
        <f>IF(シフト表!$B$2=勤務表!$R$33,勤務表!U38,"")</f>
        <v/>
      </c>
      <c r="BO38" s="42" t="str">
        <f>IF(シフト表!$B$2=勤務表!$R$33,勤務表!W38,"")</f>
        <v/>
      </c>
      <c r="BP38" s="42" t="str">
        <f>IF(シフト表!$B$2=勤務表!$Y$33,勤務表!Y38,"")</f>
        <v/>
      </c>
      <c r="BQ38" s="42" t="str">
        <f>IF(シフト表!$B$2=勤務表!$Y$33,勤務表!Z38,"")</f>
        <v/>
      </c>
      <c r="BR38" s="42" t="str">
        <f>IF(シフト表!$B$2=勤務表!$Y$33,勤務表!AB38,"")</f>
        <v/>
      </c>
      <c r="BS38" s="42" t="str">
        <f>IF(シフト表!$B$2=勤務表!$Y$33,勤務表!AD38,"")</f>
        <v/>
      </c>
      <c r="BT38" s="42" t="str">
        <f>IF(シフト表!$B$2=勤務表!$AF$33,勤務表!AF38,"")</f>
        <v/>
      </c>
      <c r="BU38" s="42" t="str">
        <f>IF(シフト表!$B$2=勤務表!$AF$33,勤務表!AG38,"")</f>
        <v/>
      </c>
      <c r="BV38" s="42" t="str">
        <f>IF(シフト表!$B$2=勤務表!$AF$33,勤務表!AI38,"")</f>
        <v/>
      </c>
      <c r="BW38" s="42" t="str">
        <f>IF(シフト表!$B$2=勤務表!$AF$33,勤務表!AK38,"")</f>
        <v/>
      </c>
      <c r="BX38" s="42" t="str">
        <f>IF(シフト表!$B$2=勤務表!$AM$33,勤務表!AM38,"")</f>
        <v/>
      </c>
      <c r="BY38" s="42" t="str">
        <f>IF(シフト表!$B$2=勤務表!$AM$33,勤務表!AN38,"")</f>
        <v/>
      </c>
      <c r="BZ38" s="42" t="str">
        <f>IF(シフト表!$B$2=勤務表!$AM$33,勤務表!AP38,"")</f>
        <v/>
      </c>
      <c r="CA38" s="42" t="str">
        <f>IF(シフト表!$B$2=勤務表!$AM$33,勤務表!AR38,"")</f>
        <v/>
      </c>
      <c r="CB38" s="42" t="str">
        <f>IF(シフト表!$B$2=勤務表!$AT$33,勤務表!AT38,"")</f>
        <v/>
      </c>
      <c r="CC38" s="42" t="str">
        <f>IF(シフト表!$B$2=勤務表!$AT$33,勤務表!AU38,"")</f>
        <v/>
      </c>
      <c r="CD38" s="42" t="str">
        <f>IF(シフト表!$B$2=勤務表!$AT$33,勤務表!AW38,"")</f>
        <v/>
      </c>
      <c r="CE38" s="42" t="str">
        <f>IF(シフト表!$B$2=勤務表!$AT$33,勤務表!AY38,"")</f>
        <v/>
      </c>
      <c r="CF38" s="17"/>
      <c r="CG38" s="10">
        <f t="shared" si="82"/>
        <v>0</v>
      </c>
      <c r="CH38" s="18">
        <f t="shared" si="56"/>
        <v>0</v>
      </c>
      <c r="CI38" s="18">
        <f t="shared" si="57"/>
        <v>0</v>
      </c>
      <c r="CJ38" s="18">
        <f t="shared" si="58"/>
        <v>0</v>
      </c>
      <c r="CK38" s="18">
        <f t="shared" si="59"/>
        <v>0</v>
      </c>
    </row>
    <row r="39" spans="2:89">
      <c r="B39" s="53" t="s">
        <v>14</v>
      </c>
      <c r="C39" s="61">
        <f t="shared" si="60"/>
        <v>0</v>
      </c>
      <c r="D39" s="13"/>
      <c r="E39" s="59" t="str">
        <f t="shared" si="61"/>
        <v/>
      </c>
      <c r="F39" s="27"/>
      <c r="G39" s="37" t="str">
        <f t="shared" si="62"/>
        <v/>
      </c>
      <c r="H39" s="27"/>
      <c r="I39" s="37" t="str">
        <f t="shared" si="63"/>
        <v/>
      </c>
      <c r="J39" s="14"/>
      <c r="K39" s="13"/>
      <c r="L39" s="59" t="str">
        <f t="shared" si="64"/>
        <v/>
      </c>
      <c r="M39" s="27"/>
      <c r="N39" s="37" t="str">
        <f t="shared" si="65"/>
        <v/>
      </c>
      <c r="O39" s="27"/>
      <c r="P39" s="37" t="str">
        <f t="shared" si="66"/>
        <v/>
      </c>
      <c r="Q39" s="14"/>
      <c r="R39" s="13"/>
      <c r="S39" s="59" t="str">
        <f t="shared" si="67"/>
        <v/>
      </c>
      <c r="T39" s="27"/>
      <c r="U39" s="37" t="str">
        <f t="shared" si="68"/>
        <v/>
      </c>
      <c r="V39" s="27"/>
      <c r="W39" s="37" t="str">
        <f t="shared" si="69"/>
        <v/>
      </c>
      <c r="X39" s="14"/>
      <c r="Y39" s="13"/>
      <c r="Z39" s="59" t="str">
        <f t="shared" si="70"/>
        <v/>
      </c>
      <c r="AA39" s="27"/>
      <c r="AB39" s="37" t="str">
        <f t="shared" si="71"/>
        <v/>
      </c>
      <c r="AC39" s="27"/>
      <c r="AD39" s="37" t="str">
        <f t="shared" si="72"/>
        <v/>
      </c>
      <c r="AE39" s="14"/>
      <c r="AF39" s="13"/>
      <c r="AG39" s="59" t="str">
        <f t="shared" si="73"/>
        <v/>
      </c>
      <c r="AH39" s="27"/>
      <c r="AI39" s="37" t="str">
        <f t="shared" si="74"/>
        <v/>
      </c>
      <c r="AJ39" s="27"/>
      <c r="AK39" s="37" t="str">
        <f t="shared" si="75"/>
        <v/>
      </c>
      <c r="AL39" s="14"/>
      <c r="AM39" s="13"/>
      <c r="AN39" s="59" t="str">
        <f t="shared" si="76"/>
        <v/>
      </c>
      <c r="AO39" s="27"/>
      <c r="AP39" s="37" t="str">
        <f t="shared" si="77"/>
        <v/>
      </c>
      <c r="AQ39" s="27"/>
      <c r="AR39" s="37" t="str">
        <f t="shared" si="78"/>
        <v/>
      </c>
      <c r="AS39" s="14"/>
      <c r="AT39" s="13"/>
      <c r="AU39" s="59" t="str">
        <f t="shared" si="79"/>
        <v/>
      </c>
      <c r="AV39" s="27"/>
      <c r="AW39" s="37" t="str">
        <f t="shared" si="80"/>
        <v/>
      </c>
      <c r="AX39" s="27"/>
      <c r="AY39" s="37" t="str">
        <f t="shared" si="81"/>
        <v/>
      </c>
      <c r="AZ39" s="14"/>
      <c r="BA39" s="8"/>
      <c r="BB39" s="15"/>
      <c r="BC39" s="10" t="s">
        <v>30</v>
      </c>
      <c r="BD39" s="16" t="str">
        <f>IF(シフト表!$B$2=勤務表!$D$33,勤務表!D39,"")</f>
        <v/>
      </c>
      <c r="BE39" s="16" t="str">
        <f>IF(シフト表!$B$2=勤務表!$D$33,勤務表!E39,"")</f>
        <v/>
      </c>
      <c r="BF39" s="16" t="str">
        <f>IF(シフト表!$B$2=勤務表!$D$33,勤務表!G39,"")</f>
        <v/>
      </c>
      <c r="BG39" s="16" t="str">
        <f>IF(シフト表!$B$2=勤務表!$D$33,勤務表!I39,"")</f>
        <v/>
      </c>
      <c r="BH39" s="42" t="str">
        <f>IF(シフト表!$B$2=勤務表!$K$33,勤務表!K39,"")</f>
        <v/>
      </c>
      <c r="BI39" s="42" t="str">
        <f>IF(シフト表!$B$2=勤務表!$K$33,勤務表!L39,"")</f>
        <v/>
      </c>
      <c r="BJ39" s="42" t="str">
        <f>IF(シフト表!$B$2=勤務表!$K$33,勤務表!N39,"")</f>
        <v/>
      </c>
      <c r="BK39" s="42" t="str">
        <f>IF(シフト表!$B$2=勤務表!$K$33,勤務表!P39,"")</f>
        <v/>
      </c>
      <c r="BL39" s="42" t="str">
        <f>IF(シフト表!$B$2=勤務表!$R$33,勤務表!R39,"")</f>
        <v/>
      </c>
      <c r="BM39" s="42" t="str">
        <f>IF(シフト表!$B$2=勤務表!$R$33,勤務表!S39,"")</f>
        <v/>
      </c>
      <c r="BN39" s="42" t="str">
        <f>IF(シフト表!$B$2=勤務表!$R$33,勤務表!U39,"")</f>
        <v/>
      </c>
      <c r="BO39" s="42" t="str">
        <f>IF(シフト表!$B$2=勤務表!$R$33,勤務表!W39,"")</f>
        <v/>
      </c>
      <c r="BP39" s="42" t="str">
        <f>IF(シフト表!$B$2=勤務表!$Y$33,勤務表!Y39,"")</f>
        <v/>
      </c>
      <c r="BQ39" s="42" t="str">
        <f>IF(シフト表!$B$2=勤務表!$Y$33,勤務表!Z39,"")</f>
        <v/>
      </c>
      <c r="BR39" s="42" t="str">
        <f>IF(シフト表!$B$2=勤務表!$Y$33,勤務表!AB39,"")</f>
        <v/>
      </c>
      <c r="BS39" s="42" t="str">
        <f>IF(シフト表!$B$2=勤務表!$Y$33,勤務表!AD39,"")</f>
        <v/>
      </c>
      <c r="BT39" s="42" t="str">
        <f>IF(シフト表!$B$2=勤務表!$AF$33,勤務表!AF39,"")</f>
        <v/>
      </c>
      <c r="BU39" s="42" t="str">
        <f>IF(シフト表!$B$2=勤務表!$AF$33,勤務表!AG39,"")</f>
        <v/>
      </c>
      <c r="BV39" s="42" t="str">
        <f>IF(シフト表!$B$2=勤務表!$AF$33,勤務表!AI39,"")</f>
        <v/>
      </c>
      <c r="BW39" s="42" t="str">
        <f>IF(シフト表!$B$2=勤務表!$AF$33,勤務表!AK39,"")</f>
        <v/>
      </c>
      <c r="BX39" s="42" t="str">
        <f>IF(シフト表!$B$2=勤務表!$AM$33,勤務表!AM39,"")</f>
        <v/>
      </c>
      <c r="BY39" s="42" t="str">
        <f>IF(シフト表!$B$2=勤務表!$AM$33,勤務表!AN39,"")</f>
        <v/>
      </c>
      <c r="BZ39" s="42" t="str">
        <f>IF(シフト表!$B$2=勤務表!$AM$33,勤務表!AP39,"")</f>
        <v/>
      </c>
      <c r="CA39" s="42" t="str">
        <f>IF(シフト表!$B$2=勤務表!$AM$33,勤務表!AR39,"")</f>
        <v/>
      </c>
      <c r="CB39" s="42" t="str">
        <f>IF(シフト表!$B$2=勤務表!$AT$33,勤務表!AT39,"")</f>
        <v/>
      </c>
      <c r="CC39" s="42" t="str">
        <f>IF(シフト表!$B$2=勤務表!$AT$33,勤務表!AU39,"")</f>
        <v/>
      </c>
      <c r="CD39" s="42" t="str">
        <f>IF(シフト表!$B$2=勤務表!$AT$33,勤務表!AW39,"")</f>
        <v/>
      </c>
      <c r="CE39" s="42" t="str">
        <f>IF(シフト表!$B$2=勤務表!$AT$33,勤務表!AY39,"")</f>
        <v/>
      </c>
      <c r="CF39" s="17"/>
      <c r="CG39" s="10">
        <f t="shared" si="82"/>
        <v>0</v>
      </c>
      <c r="CH39" s="18">
        <f t="shared" si="56"/>
        <v>0</v>
      </c>
      <c r="CI39" s="18">
        <f t="shared" si="57"/>
        <v>0</v>
      </c>
      <c r="CJ39" s="18">
        <f t="shared" si="58"/>
        <v>0</v>
      </c>
      <c r="CK39" s="18">
        <f t="shared" si="59"/>
        <v>0</v>
      </c>
    </row>
    <row r="40" spans="2:89">
      <c r="B40" s="53" t="s">
        <v>15</v>
      </c>
      <c r="C40" s="61">
        <f t="shared" si="60"/>
        <v>0</v>
      </c>
      <c r="D40" s="13"/>
      <c r="E40" s="59" t="str">
        <f t="shared" si="61"/>
        <v/>
      </c>
      <c r="F40" s="27"/>
      <c r="G40" s="37" t="str">
        <f t="shared" si="62"/>
        <v/>
      </c>
      <c r="H40" s="27"/>
      <c r="I40" s="37" t="str">
        <f t="shared" si="63"/>
        <v/>
      </c>
      <c r="J40" s="14"/>
      <c r="K40" s="13"/>
      <c r="L40" s="59" t="str">
        <f t="shared" si="64"/>
        <v/>
      </c>
      <c r="M40" s="27"/>
      <c r="N40" s="37" t="str">
        <f t="shared" si="65"/>
        <v/>
      </c>
      <c r="O40" s="27"/>
      <c r="P40" s="37" t="str">
        <f t="shared" si="66"/>
        <v/>
      </c>
      <c r="Q40" s="14"/>
      <c r="R40" s="13"/>
      <c r="S40" s="59" t="str">
        <f t="shared" si="67"/>
        <v/>
      </c>
      <c r="T40" s="27"/>
      <c r="U40" s="37" t="str">
        <f t="shared" si="68"/>
        <v/>
      </c>
      <c r="V40" s="27"/>
      <c r="W40" s="37" t="str">
        <f t="shared" si="69"/>
        <v/>
      </c>
      <c r="X40" s="14"/>
      <c r="Y40" s="13"/>
      <c r="Z40" s="59" t="str">
        <f t="shared" si="70"/>
        <v/>
      </c>
      <c r="AA40" s="27"/>
      <c r="AB40" s="37" t="str">
        <f t="shared" si="71"/>
        <v/>
      </c>
      <c r="AC40" s="27"/>
      <c r="AD40" s="37" t="str">
        <f t="shared" si="72"/>
        <v/>
      </c>
      <c r="AE40" s="14"/>
      <c r="AF40" s="13"/>
      <c r="AG40" s="59" t="str">
        <f t="shared" si="73"/>
        <v/>
      </c>
      <c r="AH40" s="27"/>
      <c r="AI40" s="37" t="str">
        <f t="shared" si="74"/>
        <v/>
      </c>
      <c r="AJ40" s="27"/>
      <c r="AK40" s="37" t="str">
        <f t="shared" si="75"/>
        <v/>
      </c>
      <c r="AL40" s="14"/>
      <c r="AM40" s="13"/>
      <c r="AN40" s="59" t="str">
        <f t="shared" si="76"/>
        <v/>
      </c>
      <c r="AO40" s="27"/>
      <c r="AP40" s="37" t="str">
        <f t="shared" si="77"/>
        <v/>
      </c>
      <c r="AQ40" s="27"/>
      <c r="AR40" s="37" t="str">
        <f t="shared" si="78"/>
        <v/>
      </c>
      <c r="AS40" s="14"/>
      <c r="AT40" s="13"/>
      <c r="AU40" s="59" t="str">
        <f t="shared" si="79"/>
        <v/>
      </c>
      <c r="AV40" s="27"/>
      <c r="AW40" s="37" t="str">
        <f t="shared" si="80"/>
        <v/>
      </c>
      <c r="AX40" s="27"/>
      <c r="AY40" s="37" t="str">
        <f t="shared" si="81"/>
        <v/>
      </c>
      <c r="AZ40" s="14"/>
      <c r="BA40" s="8"/>
      <c r="BB40" s="15"/>
      <c r="BC40" s="10" t="s">
        <v>31</v>
      </c>
      <c r="BD40" s="16" t="str">
        <f>IF(シフト表!$B$2=勤務表!$D$33,勤務表!D40,"")</f>
        <v/>
      </c>
      <c r="BE40" s="16" t="str">
        <f>IF(シフト表!$B$2=勤務表!$D$33,勤務表!E40,"")</f>
        <v/>
      </c>
      <c r="BF40" s="16" t="str">
        <f>IF(シフト表!$B$2=勤務表!$D$33,勤務表!G40,"")</f>
        <v/>
      </c>
      <c r="BG40" s="16" t="str">
        <f>IF(シフト表!$B$2=勤務表!$D$33,勤務表!I40,"")</f>
        <v/>
      </c>
      <c r="BH40" s="42" t="str">
        <f>IF(シフト表!$B$2=勤務表!$K$33,勤務表!K40,"")</f>
        <v/>
      </c>
      <c r="BI40" s="42" t="str">
        <f>IF(シフト表!$B$2=勤務表!$K$33,勤務表!L40,"")</f>
        <v/>
      </c>
      <c r="BJ40" s="42" t="str">
        <f>IF(シフト表!$B$2=勤務表!$K$33,勤務表!N40,"")</f>
        <v/>
      </c>
      <c r="BK40" s="42" t="str">
        <f>IF(シフト表!$B$2=勤務表!$K$33,勤務表!P40,"")</f>
        <v/>
      </c>
      <c r="BL40" s="42" t="str">
        <f>IF(シフト表!$B$2=勤務表!$R$33,勤務表!R40,"")</f>
        <v/>
      </c>
      <c r="BM40" s="42" t="str">
        <f>IF(シフト表!$B$2=勤務表!$R$33,勤務表!S40,"")</f>
        <v/>
      </c>
      <c r="BN40" s="42" t="str">
        <f>IF(シフト表!$B$2=勤務表!$R$33,勤務表!U40,"")</f>
        <v/>
      </c>
      <c r="BO40" s="42" t="str">
        <f>IF(シフト表!$B$2=勤務表!$R$33,勤務表!W40,"")</f>
        <v/>
      </c>
      <c r="BP40" s="42" t="str">
        <f>IF(シフト表!$B$2=勤務表!$Y$33,勤務表!Y40,"")</f>
        <v/>
      </c>
      <c r="BQ40" s="42" t="str">
        <f>IF(シフト表!$B$2=勤務表!$Y$33,勤務表!Z40,"")</f>
        <v/>
      </c>
      <c r="BR40" s="42" t="str">
        <f>IF(シフト表!$B$2=勤務表!$Y$33,勤務表!AB40,"")</f>
        <v/>
      </c>
      <c r="BS40" s="42" t="str">
        <f>IF(シフト表!$B$2=勤務表!$Y$33,勤務表!AD40,"")</f>
        <v/>
      </c>
      <c r="BT40" s="42" t="str">
        <f>IF(シフト表!$B$2=勤務表!$AF$33,勤務表!AF40,"")</f>
        <v/>
      </c>
      <c r="BU40" s="42" t="str">
        <f>IF(シフト表!$B$2=勤務表!$AF$33,勤務表!AG40,"")</f>
        <v/>
      </c>
      <c r="BV40" s="42" t="str">
        <f>IF(シフト表!$B$2=勤務表!$AF$33,勤務表!AI40,"")</f>
        <v/>
      </c>
      <c r="BW40" s="42" t="str">
        <f>IF(シフト表!$B$2=勤務表!$AF$33,勤務表!AK40,"")</f>
        <v/>
      </c>
      <c r="BX40" s="42" t="str">
        <f>IF(シフト表!$B$2=勤務表!$AM$33,勤務表!AM40,"")</f>
        <v/>
      </c>
      <c r="BY40" s="42" t="str">
        <f>IF(シフト表!$B$2=勤務表!$AM$33,勤務表!AN40,"")</f>
        <v/>
      </c>
      <c r="BZ40" s="42" t="str">
        <f>IF(シフト表!$B$2=勤務表!$AM$33,勤務表!AP40,"")</f>
        <v/>
      </c>
      <c r="CA40" s="42" t="str">
        <f>IF(シフト表!$B$2=勤務表!$AM$33,勤務表!AR40,"")</f>
        <v/>
      </c>
      <c r="CB40" s="42" t="str">
        <f>IF(シフト表!$B$2=勤務表!$AT$33,勤務表!AT40,"")</f>
        <v/>
      </c>
      <c r="CC40" s="42" t="str">
        <f>IF(シフト表!$B$2=勤務表!$AT$33,勤務表!AU40,"")</f>
        <v/>
      </c>
      <c r="CD40" s="42" t="str">
        <f>IF(シフト表!$B$2=勤務表!$AT$33,勤務表!AW40,"")</f>
        <v/>
      </c>
      <c r="CE40" s="42" t="str">
        <f>IF(シフト表!$B$2=勤務表!$AT$33,勤務表!AY40,"")</f>
        <v/>
      </c>
      <c r="CF40" s="17"/>
      <c r="CG40" s="10">
        <f t="shared" si="82"/>
        <v>0</v>
      </c>
      <c r="CH40" s="18">
        <f t="shared" si="56"/>
        <v>0</v>
      </c>
      <c r="CI40" s="18">
        <f t="shared" si="57"/>
        <v>0</v>
      </c>
      <c r="CJ40" s="18">
        <f t="shared" si="58"/>
        <v>0</v>
      </c>
      <c r="CK40" s="18">
        <f t="shared" si="59"/>
        <v>0</v>
      </c>
    </row>
    <row r="41" spans="2:89">
      <c r="B41" s="53" t="s">
        <v>16</v>
      </c>
      <c r="C41" s="61">
        <f t="shared" si="60"/>
        <v>0</v>
      </c>
      <c r="D41" s="13"/>
      <c r="E41" s="59" t="str">
        <f t="shared" si="61"/>
        <v/>
      </c>
      <c r="F41" s="27"/>
      <c r="G41" s="37" t="str">
        <f t="shared" si="62"/>
        <v/>
      </c>
      <c r="H41" s="27"/>
      <c r="I41" s="37" t="str">
        <f t="shared" si="63"/>
        <v/>
      </c>
      <c r="J41" s="14"/>
      <c r="K41" s="13"/>
      <c r="L41" s="59" t="str">
        <f t="shared" si="64"/>
        <v/>
      </c>
      <c r="M41" s="27"/>
      <c r="N41" s="37" t="str">
        <f t="shared" si="65"/>
        <v/>
      </c>
      <c r="O41" s="27"/>
      <c r="P41" s="37" t="str">
        <f t="shared" si="66"/>
        <v/>
      </c>
      <c r="Q41" s="14"/>
      <c r="R41" s="13"/>
      <c r="S41" s="59" t="str">
        <f t="shared" si="67"/>
        <v/>
      </c>
      <c r="T41" s="27"/>
      <c r="U41" s="37" t="str">
        <f t="shared" si="68"/>
        <v/>
      </c>
      <c r="V41" s="27"/>
      <c r="W41" s="37" t="str">
        <f t="shared" si="69"/>
        <v/>
      </c>
      <c r="X41" s="14"/>
      <c r="Y41" s="13"/>
      <c r="Z41" s="59" t="str">
        <f t="shared" si="70"/>
        <v/>
      </c>
      <c r="AA41" s="27"/>
      <c r="AB41" s="37" t="str">
        <f t="shared" si="71"/>
        <v/>
      </c>
      <c r="AC41" s="27"/>
      <c r="AD41" s="37" t="str">
        <f t="shared" si="72"/>
        <v/>
      </c>
      <c r="AE41" s="14"/>
      <c r="AF41" s="13"/>
      <c r="AG41" s="59" t="str">
        <f t="shared" si="73"/>
        <v/>
      </c>
      <c r="AH41" s="27"/>
      <c r="AI41" s="37" t="str">
        <f t="shared" si="74"/>
        <v/>
      </c>
      <c r="AJ41" s="27"/>
      <c r="AK41" s="37" t="str">
        <f t="shared" si="75"/>
        <v/>
      </c>
      <c r="AL41" s="14"/>
      <c r="AM41" s="13"/>
      <c r="AN41" s="59" t="str">
        <f t="shared" si="76"/>
        <v/>
      </c>
      <c r="AO41" s="27"/>
      <c r="AP41" s="37" t="str">
        <f t="shared" si="77"/>
        <v/>
      </c>
      <c r="AQ41" s="27"/>
      <c r="AR41" s="37" t="str">
        <f t="shared" si="78"/>
        <v/>
      </c>
      <c r="AS41" s="14"/>
      <c r="AT41" s="13"/>
      <c r="AU41" s="59" t="str">
        <f t="shared" si="79"/>
        <v/>
      </c>
      <c r="AV41" s="27"/>
      <c r="AW41" s="37" t="str">
        <f t="shared" si="80"/>
        <v/>
      </c>
      <c r="AX41" s="27"/>
      <c r="AY41" s="37" t="str">
        <f t="shared" si="81"/>
        <v/>
      </c>
      <c r="AZ41" s="14"/>
      <c r="BA41" s="8"/>
      <c r="BB41" s="15"/>
      <c r="BC41" s="10" t="s">
        <v>32</v>
      </c>
      <c r="BD41" s="16" t="str">
        <f>IF(シフト表!$B$2=勤務表!$D$33,勤務表!D41,"")</f>
        <v/>
      </c>
      <c r="BE41" s="16" t="str">
        <f>IF(シフト表!$B$2=勤務表!$D$33,勤務表!E41,"")</f>
        <v/>
      </c>
      <c r="BF41" s="16" t="str">
        <f>IF(シフト表!$B$2=勤務表!$D$33,勤務表!G41,"")</f>
        <v/>
      </c>
      <c r="BG41" s="16" t="str">
        <f>IF(シフト表!$B$2=勤務表!$D$33,勤務表!I41,"")</f>
        <v/>
      </c>
      <c r="BH41" s="42" t="str">
        <f>IF(シフト表!$B$2=勤務表!$K$33,勤務表!K41,"")</f>
        <v/>
      </c>
      <c r="BI41" s="42" t="str">
        <f>IF(シフト表!$B$2=勤務表!$K$33,勤務表!L41,"")</f>
        <v/>
      </c>
      <c r="BJ41" s="42" t="str">
        <f>IF(シフト表!$B$2=勤務表!$K$33,勤務表!N41,"")</f>
        <v/>
      </c>
      <c r="BK41" s="42" t="str">
        <f>IF(シフト表!$B$2=勤務表!$K$33,勤務表!P41,"")</f>
        <v/>
      </c>
      <c r="BL41" s="42" t="str">
        <f>IF(シフト表!$B$2=勤務表!$R$33,勤務表!R41,"")</f>
        <v/>
      </c>
      <c r="BM41" s="42" t="str">
        <f>IF(シフト表!$B$2=勤務表!$R$33,勤務表!S41,"")</f>
        <v/>
      </c>
      <c r="BN41" s="42" t="str">
        <f>IF(シフト表!$B$2=勤務表!$R$33,勤務表!U41,"")</f>
        <v/>
      </c>
      <c r="BO41" s="42" t="str">
        <f>IF(シフト表!$B$2=勤務表!$R$33,勤務表!W41,"")</f>
        <v/>
      </c>
      <c r="BP41" s="42" t="str">
        <f>IF(シフト表!$B$2=勤務表!$Y$33,勤務表!Y41,"")</f>
        <v/>
      </c>
      <c r="BQ41" s="42" t="str">
        <f>IF(シフト表!$B$2=勤務表!$Y$33,勤務表!Z41,"")</f>
        <v/>
      </c>
      <c r="BR41" s="42" t="str">
        <f>IF(シフト表!$B$2=勤務表!$Y$33,勤務表!AB41,"")</f>
        <v/>
      </c>
      <c r="BS41" s="42" t="str">
        <f>IF(シフト表!$B$2=勤務表!$Y$33,勤務表!AD41,"")</f>
        <v/>
      </c>
      <c r="BT41" s="42" t="str">
        <f>IF(シフト表!$B$2=勤務表!$AF$33,勤務表!AF41,"")</f>
        <v/>
      </c>
      <c r="BU41" s="42" t="str">
        <f>IF(シフト表!$B$2=勤務表!$AF$33,勤務表!AG41,"")</f>
        <v/>
      </c>
      <c r="BV41" s="42" t="str">
        <f>IF(シフト表!$B$2=勤務表!$AF$33,勤務表!AI41,"")</f>
        <v/>
      </c>
      <c r="BW41" s="42" t="str">
        <f>IF(シフト表!$B$2=勤務表!$AF$33,勤務表!AK41,"")</f>
        <v/>
      </c>
      <c r="BX41" s="42" t="str">
        <f>IF(シフト表!$B$2=勤務表!$AM$33,勤務表!AM41,"")</f>
        <v/>
      </c>
      <c r="BY41" s="42" t="str">
        <f>IF(シフト表!$B$2=勤務表!$AM$33,勤務表!AN41,"")</f>
        <v/>
      </c>
      <c r="BZ41" s="42" t="str">
        <f>IF(シフト表!$B$2=勤務表!$AM$33,勤務表!AP41,"")</f>
        <v/>
      </c>
      <c r="CA41" s="42" t="str">
        <f>IF(シフト表!$B$2=勤務表!$AM$33,勤務表!AR41,"")</f>
        <v/>
      </c>
      <c r="CB41" s="42" t="str">
        <f>IF(シフト表!$B$2=勤務表!$AT$33,勤務表!AT41,"")</f>
        <v/>
      </c>
      <c r="CC41" s="42" t="str">
        <f>IF(シフト表!$B$2=勤務表!$AT$33,勤務表!AU41,"")</f>
        <v/>
      </c>
      <c r="CD41" s="42" t="str">
        <f>IF(シフト表!$B$2=勤務表!$AT$33,勤務表!AW41,"")</f>
        <v/>
      </c>
      <c r="CE41" s="42" t="str">
        <f>IF(シフト表!$B$2=勤務表!$AT$33,勤務表!AY41,"")</f>
        <v/>
      </c>
      <c r="CF41" s="17"/>
      <c r="CG41" s="10">
        <f t="shared" si="82"/>
        <v>0</v>
      </c>
      <c r="CH41" s="18">
        <f t="shared" si="56"/>
        <v>0</v>
      </c>
      <c r="CI41" s="18">
        <f t="shared" si="57"/>
        <v>0</v>
      </c>
      <c r="CJ41" s="18">
        <f t="shared" si="58"/>
        <v>0</v>
      </c>
      <c r="CK41" s="18">
        <f t="shared" si="59"/>
        <v>0</v>
      </c>
    </row>
    <row r="42" spans="2:89">
      <c r="B42" s="53" t="s">
        <v>17</v>
      </c>
      <c r="C42" s="61">
        <f t="shared" si="60"/>
        <v>0</v>
      </c>
      <c r="D42" s="13"/>
      <c r="E42" s="59" t="str">
        <f t="shared" si="61"/>
        <v/>
      </c>
      <c r="F42" s="27"/>
      <c r="G42" s="37" t="str">
        <f t="shared" si="62"/>
        <v/>
      </c>
      <c r="H42" s="27"/>
      <c r="I42" s="37" t="str">
        <f t="shared" si="63"/>
        <v/>
      </c>
      <c r="J42" s="14"/>
      <c r="K42" s="13"/>
      <c r="L42" s="59" t="str">
        <f t="shared" si="64"/>
        <v/>
      </c>
      <c r="M42" s="27"/>
      <c r="N42" s="37" t="str">
        <f t="shared" si="65"/>
        <v/>
      </c>
      <c r="O42" s="27"/>
      <c r="P42" s="37" t="str">
        <f t="shared" si="66"/>
        <v/>
      </c>
      <c r="Q42" s="14"/>
      <c r="R42" s="13"/>
      <c r="S42" s="59" t="str">
        <f t="shared" si="67"/>
        <v/>
      </c>
      <c r="T42" s="27"/>
      <c r="U42" s="37" t="str">
        <f t="shared" si="68"/>
        <v/>
      </c>
      <c r="V42" s="27"/>
      <c r="W42" s="37" t="str">
        <f t="shared" si="69"/>
        <v/>
      </c>
      <c r="X42" s="14"/>
      <c r="Y42" s="13"/>
      <c r="Z42" s="59" t="str">
        <f t="shared" si="70"/>
        <v/>
      </c>
      <c r="AA42" s="27"/>
      <c r="AB42" s="37" t="str">
        <f t="shared" si="71"/>
        <v/>
      </c>
      <c r="AC42" s="27"/>
      <c r="AD42" s="37" t="str">
        <f t="shared" si="72"/>
        <v/>
      </c>
      <c r="AE42" s="14"/>
      <c r="AF42" s="13"/>
      <c r="AG42" s="59" t="str">
        <f t="shared" si="73"/>
        <v/>
      </c>
      <c r="AH42" s="27"/>
      <c r="AI42" s="37" t="str">
        <f t="shared" si="74"/>
        <v/>
      </c>
      <c r="AJ42" s="27"/>
      <c r="AK42" s="37" t="str">
        <f t="shared" si="75"/>
        <v/>
      </c>
      <c r="AL42" s="14"/>
      <c r="AM42" s="13"/>
      <c r="AN42" s="59" t="str">
        <f t="shared" si="76"/>
        <v/>
      </c>
      <c r="AO42" s="27"/>
      <c r="AP42" s="37" t="str">
        <f t="shared" si="77"/>
        <v/>
      </c>
      <c r="AQ42" s="27"/>
      <c r="AR42" s="37" t="str">
        <f t="shared" si="78"/>
        <v/>
      </c>
      <c r="AS42" s="14"/>
      <c r="AT42" s="13"/>
      <c r="AU42" s="59" t="str">
        <f t="shared" si="79"/>
        <v/>
      </c>
      <c r="AV42" s="27"/>
      <c r="AW42" s="37" t="str">
        <f t="shared" si="80"/>
        <v/>
      </c>
      <c r="AX42" s="27"/>
      <c r="AY42" s="37" t="str">
        <f t="shared" si="81"/>
        <v/>
      </c>
      <c r="AZ42" s="14"/>
      <c r="BA42" s="8"/>
      <c r="BB42" s="15"/>
      <c r="BC42" s="10" t="s">
        <v>33</v>
      </c>
      <c r="BD42" s="16" t="str">
        <f>IF(シフト表!$B$2=勤務表!$D$33,勤務表!D42,"")</f>
        <v/>
      </c>
      <c r="BE42" s="16" t="str">
        <f>IF(シフト表!$B$2=勤務表!$D$33,勤務表!E42,"")</f>
        <v/>
      </c>
      <c r="BF42" s="16" t="str">
        <f>IF(シフト表!$B$2=勤務表!$D$33,勤務表!G42,"")</f>
        <v/>
      </c>
      <c r="BG42" s="16" t="str">
        <f>IF(シフト表!$B$2=勤務表!$D$33,勤務表!I42,"")</f>
        <v/>
      </c>
      <c r="BH42" s="42" t="str">
        <f>IF(シフト表!$B$2=勤務表!$K$33,勤務表!K42,"")</f>
        <v/>
      </c>
      <c r="BI42" s="42" t="str">
        <f>IF(シフト表!$B$2=勤務表!$K$33,勤務表!L42,"")</f>
        <v/>
      </c>
      <c r="BJ42" s="42" t="str">
        <f>IF(シフト表!$B$2=勤務表!$K$33,勤務表!N42,"")</f>
        <v/>
      </c>
      <c r="BK42" s="42" t="str">
        <f>IF(シフト表!$B$2=勤務表!$K$33,勤務表!P42,"")</f>
        <v/>
      </c>
      <c r="BL42" s="42" t="str">
        <f>IF(シフト表!$B$2=勤務表!$R$33,勤務表!R42,"")</f>
        <v/>
      </c>
      <c r="BM42" s="42" t="str">
        <f>IF(シフト表!$B$2=勤務表!$R$33,勤務表!S42,"")</f>
        <v/>
      </c>
      <c r="BN42" s="42" t="str">
        <f>IF(シフト表!$B$2=勤務表!$R$33,勤務表!U42,"")</f>
        <v/>
      </c>
      <c r="BO42" s="42" t="str">
        <f>IF(シフト表!$B$2=勤務表!$R$33,勤務表!W42,"")</f>
        <v/>
      </c>
      <c r="BP42" s="42" t="str">
        <f>IF(シフト表!$B$2=勤務表!$Y$33,勤務表!Y42,"")</f>
        <v/>
      </c>
      <c r="BQ42" s="42" t="str">
        <f>IF(シフト表!$B$2=勤務表!$Y$33,勤務表!Z42,"")</f>
        <v/>
      </c>
      <c r="BR42" s="42" t="str">
        <f>IF(シフト表!$B$2=勤務表!$Y$33,勤務表!AB42,"")</f>
        <v/>
      </c>
      <c r="BS42" s="42" t="str">
        <f>IF(シフト表!$B$2=勤務表!$Y$33,勤務表!AD42,"")</f>
        <v/>
      </c>
      <c r="BT42" s="42" t="str">
        <f>IF(シフト表!$B$2=勤務表!$AF$33,勤務表!AF42,"")</f>
        <v/>
      </c>
      <c r="BU42" s="42" t="str">
        <f>IF(シフト表!$B$2=勤務表!$AF$33,勤務表!AG42,"")</f>
        <v/>
      </c>
      <c r="BV42" s="42" t="str">
        <f>IF(シフト表!$B$2=勤務表!$AF$33,勤務表!AI42,"")</f>
        <v/>
      </c>
      <c r="BW42" s="42" t="str">
        <f>IF(シフト表!$B$2=勤務表!$AF$33,勤務表!AK42,"")</f>
        <v/>
      </c>
      <c r="BX42" s="42" t="str">
        <f>IF(シフト表!$B$2=勤務表!$AM$33,勤務表!AM42,"")</f>
        <v/>
      </c>
      <c r="BY42" s="42" t="str">
        <f>IF(シフト表!$B$2=勤務表!$AM$33,勤務表!AN42,"")</f>
        <v/>
      </c>
      <c r="BZ42" s="42" t="str">
        <f>IF(シフト表!$B$2=勤務表!$AM$33,勤務表!AP42,"")</f>
        <v/>
      </c>
      <c r="CA42" s="42" t="str">
        <f>IF(シフト表!$B$2=勤務表!$AM$33,勤務表!AR42,"")</f>
        <v/>
      </c>
      <c r="CB42" s="42" t="str">
        <f>IF(シフト表!$B$2=勤務表!$AT$33,勤務表!AT42,"")</f>
        <v/>
      </c>
      <c r="CC42" s="42" t="str">
        <f>IF(シフト表!$B$2=勤務表!$AT$33,勤務表!AU42,"")</f>
        <v/>
      </c>
      <c r="CD42" s="42" t="str">
        <f>IF(シフト表!$B$2=勤務表!$AT$33,勤務表!AW42,"")</f>
        <v/>
      </c>
      <c r="CE42" s="42" t="str">
        <f>IF(シフト表!$B$2=勤務表!$AT$33,勤務表!AY42,"")</f>
        <v/>
      </c>
      <c r="CF42" s="17"/>
      <c r="CG42" s="10">
        <f t="shared" si="82"/>
        <v>0</v>
      </c>
      <c r="CH42" s="18">
        <f t="shared" si="56"/>
        <v>0</v>
      </c>
      <c r="CI42" s="18">
        <f t="shared" si="57"/>
        <v>0</v>
      </c>
      <c r="CJ42" s="18">
        <f t="shared" si="58"/>
        <v>0</v>
      </c>
      <c r="CK42" s="18">
        <f t="shared" si="59"/>
        <v>0</v>
      </c>
    </row>
    <row r="43" spans="2:89">
      <c r="B43" s="53" t="s">
        <v>18</v>
      </c>
      <c r="C43" s="61">
        <f t="shared" si="60"/>
        <v>0</v>
      </c>
      <c r="D43" s="13"/>
      <c r="E43" s="59" t="str">
        <f t="shared" si="61"/>
        <v/>
      </c>
      <c r="F43" s="27"/>
      <c r="G43" s="37" t="str">
        <f t="shared" si="62"/>
        <v/>
      </c>
      <c r="H43" s="27"/>
      <c r="I43" s="37" t="str">
        <f t="shared" si="63"/>
        <v/>
      </c>
      <c r="J43" s="14"/>
      <c r="K43" s="13"/>
      <c r="L43" s="59" t="str">
        <f t="shared" si="64"/>
        <v/>
      </c>
      <c r="M43" s="27"/>
      <c r="N43" s="37" t="str">
        <f t="shared" si="65"/>
        <v/>
      </c>
      <c r="O43" s="27"/>
      <c r="P43" s="37" t="str">
        <f t="shared" si="66"/>
        <v/>
      </c>
      <c r="Q43" s="14"/>
      <c r="R43" s="13"/>
      <c r="S43" s="59" t="str">
        <f t="shared" si="67"/>
        <v/>
      </c>
      <c r="T43" s="27"/>
      <c r="U43" s="37" t="str">
        <f t="shared" si="68"/>
        <v/>
      </c>
      <c r="V43" s="27"/>
      <c r="W43" s="37" t="str">
        <f t="shared" si="69"/>
        <v/>
      </c>
      <c r="X43" s="14"/>
      <c r="Y43" s="13"/>
      <c r="Z43" s="59" t="str">
        <f t="shared" si="70"/>
        <v/>
      </c>
      <c r="AA43" s="27"/>
      <c r="AB43" s="37" t="str">
        <f t="shared" si="71"/>
        <v/>
      </c>
      <c r="AC43" s="27"/>
      <c r="AD43" s="37" t="str">
        <f t="shared" si="72"/>
        <v/>
      </c>
      <c r="AE43" s="14"/>
      <c r="AF43" s="13"/>
      <c r="AG43" s="59" t="str">
        <f t="shared" si="73"/>
        <v/>
      </c>
      <c r="AH43" s="27"/>
      <c r="AI43" s="37" t="str">
        <f t="shared" si="74"/>
        <v/>
      </c>
      <c r="AJ43" s="27"/>
      <c r="AK43" s="37" t="str">
        <f t="shared" si="75"/>
        <v/>
      </c>
      <c r="AL43" s="14"/>
      <c r="AM43" s="13"/>
      <c r="AN43" s="59" t="str">
        <f t="shared" si="76"/>
        <v/>
      </c>
      <c r="AO43" s="27"/>
      <c r="AP43" s="37" t="str">
        <f t="shared" si="77"/>
        <v/>
      </c>
      <c r="AQ43" s="27"/>
      <c r="AR43" s="37" t="str">
        <f t="shared" si="78"/>
        <v/>
      </c>
      <c r="AS43" s="14"/>
      <c r="AT43" s="13"/>
      <c r="AU43" s="59" t="str">
        <f t="shared" si="79"/>
        <v/>
      </c>
      <c r="AV43" s="27"/>
      <c r="AW43" s="37" t="str">
        <f t="shared" si="80"/>
        <v/>
      </c>
      <c r="AX43" s="27"/>
      <c r="AY43" s="37" t="str">
        <f t="shared" si="81"/>
        <v/>
      </c>
      <c r="AZ43" s="14"/>
      <c r="BA43" s="8"/>
      <c r="BB43" s="15"/>
      <c r="BC43" s="10" t="s">
        <v>34</v>
      </c>
      <c r="BD43" s="16" t="str">
        <f>IF(シフト表!$B$2=勤務表!$D$33,勤務表!D43,"")</f>
        <v/>
      </c>
      <c r="BE43" s="16" t="str">
        <f>IF(シフト表!$B$2=勤務表!$D$33,勤務表!E43,"")</f>
        <v/>
      </c>
      <c r="BF43" s="16" t="str">
        <f>IF(シフト表!$B$2=勤務表!$D$33,勤務表!G43,"")</f>
        <v/>
      </c>
      <c r="BG43" s="16" t="str">
        <f>IF(シフト表!$B$2=勤務表!$D$33,勤務表!I43,"")</f>
        <v/>
      </c>
      <c r="BH43" s="42" t="str">
        <f>IF(シフト表!$B$2=勤務表!$K$33,勤務表!K43,"")</f>
        <v/>
      </c>
      <c r="BI43" s="42" t="str">
        <f>IF(シフト表!$B$2=勤務表!$K$33,勤務表!L43,"")</f>
        <v/>
      </c>
      <c r="BJ43" s="42" t="str">
        <f>IF(シフト表!$B$2=勤務表!$K$33,勤務表!N43,"")</f>
        <v/>
      </c>
      <c r="BK43" s="42" t="str">
        <f>IF(シフト表!$B$2=勤務表!$K$33,勤務表!P43,"")</f>
        <v/>
      </c>
      <c r="BL43" s="42" t="str">
        <f>IF(シフト表!$B$2=勤務表!$R$33,勤務表!R43,"")</f>
        <v/>
      </c>
      <c r="BM43" s="42" t="str">
        <f>IF(シフト表!$B$2=勤務表!$R$33,勤務表!S43,"")</f>
        <v/>
      </c>
      <c r="BN43" s="42" t="str">
        <f>IF(シフト表!$B$2=勤務表!$R$33,勤務表!U43,"")</f>
        <v/>
      </c>
      <c r="BO43" s="42" t="str">
        <f>IF(シフト表!$B$2=勤務表!$R$33,勤務表!W43,"")</f>
        <v/>
      </c>
      <c r="BP43" s="42" t="str">
        <f>IF(シフト表!$B$2=勤務表!$Y$33,勤務表!Y43,"")</f>
        <v/>
      </c>
      <c r="BQ43" s="42" t="str">
        <f>IF(シフト表!$B$2=勤務表!$Y$33,勤務表!Z43,"")</f>
        <v/>
      </c>
      <c r="BR43" s="42" t="str">
        <f>IF(シフト表!$B$2=勤務表!$Y$33,勤務表!AB43,"")</f>
        <v/>
      </c>
      <c r="BS43" s="42" t="str">
        <f>IF(シフト表!$B$2=勤務表!$Y$33,勤務表!AD43,"")</f>
        <v/>
      </c>
      <c r="BT43" s="42" t="str">
        <f>IF(シフト表!$B$2=勤務表!$AF$33,勤務表!AF43,"")</f>
        <v/>
      </c>
      <c r="BU43" s="42" t="str">
        <f>IF(シフト表!$B$2=勤務表!$AF$33,勤務表!AG43,"")</f>
        <v/>
      </c>
      <c r="BV43" s="42" t="str">
        <f>IF(シフト表!$B$2=勤務表!$AF$33,勤務表!AI43,"")</f>
        <v/>
      </c>
      <c r="BW43" s="42" t="str">
        <f>IF(シフト表!$B$2=勤務表!$AF$33,勤務表!AK43,"")</f>
        <v/>
      </c>
      <c r="BX43" s="42" t="str">
        <f>IF(シフト表!$B$2=勤務表!$AM$33,勤務表!AM43,"")</f>
        <v/>
      </c>
      <c r="BY43" s="42" t="str">
        <f>IF(シフト表!$B$2=勤務表!$AM$33,勤務表!AN43,"")</f>
        <v/>
      </c>
      <c r="BZ43" s="42" t="str">
        <f>IF(シフト表!$B$2=勤務表!$AM$33,勤務表!AP43,"")</f>
        <v/>
      </c>
      <c r="CA43" s="42" t="str">
        <f>IF(シフト表!$B$2=勤務表!$AM$33,勤務表!AR43,"")</f>
        <v/>
      </c>
      <c r="CB43" s="42" t="str">
        <f>IF(シフト表!$B$2=勤務表!$AT$33,勤務表!AT43,"")</f>
        <v/>
      </c>
      <c r="CC43" s="42" t="str">
        <f>IF(シフト表!$B$2=勤務表!$AT$33,勤務表!AU43,"")</f>
        <v/>
      </c>
      <c r="CD43" s="42" t="str">
        <f>IF(シフト表!$B$2=勤務表!$AT$33,勤務表!AW43,"")</f>
        <v/>
      </c>
      <c r="CE43" s="42" t="str">
        <f>IF(シフト表!$B$2=勤務表!$AT$33,勤務表!AY43,"")</f>
        <v/>
      </c>
      <c r="CF43" s="17"/>
      <c r="CG43" s="10">
        <f t="shared" si="82"/>
        <v>0</v>
      </c>
      <c r="CH43" s="18">
        <f t="shared" si="56"/>
        <v>0</v>
      </c>
      <c r="CI43" s="18">
        <f t="shared" si="57"/>
        <v>0</v>
      </c>
      <c r="CJ43" s="18">
        <f t="shared" si="58"/>
        <v>0</v>
      </c>
      <c r="CK43" s="18">
        <f t="shared" si="59"/>
        <v>0</v>
      </c>
    </row>
    <row r="44" spans="2:89" ht="14.25" thickBot="1">
      <c r="B44" s="54" t="s">
        <v>19</v>
      </c>
      <c r="C44" s="62">
        <f t="shared" si="60"/>
        <v>0</v>
      </c>
      <c r="D44" s="25"/>
      <c r="E44" s="60" t="str">
        <f t="shared" si="61"/>
        <v/>
      </c>
      <c r="F44" s="28"/>
      <c r="G44" s="39" t="str">
        <f t="shared" si="62"/>
        <v/>
      </c>
      <c r="H44" s="28"/>
      <c r="I44" s="39" t="str">
        <f t="shared" si="63"/>
        <v/>
      </c>
      <c r="J44" s="26"/>
      <c r="K44" s="25"/>
      <c r="L44" s="60" t="str">
        <f t="shared" si="64"/>
        <v/>
      </c>
      <c r="M44" s="28"/>
      <c r="N44" s="39" t="str">
        <f t="shared" si="65"/>
        <v/>
      </c>
      <c r="O44" s="28"/>
      <c r="P44" s="39" t="str">
        <f t="shared" si="66"/>
        <v/>
      </c>
      <c r="Q44" s="26"/>
      <c r="R44" s="25"/>
      <c r="S44" s="60" t="str">
        <f t="shared" si="67"/>
        <v/>
      </c>
      <c r="T44" s="28"/>
      <c r="U44" s="39" t="str">
        <f t="shared" si="68"/>
        <v/>
      </c>
      <c r="V44" s="28"/>
      <c r="W44" s="39" t="str">
        <f t="shared" si="69"/>
        <v/>
      </c>
      <c r="X44" s="26"/>
      <c r="Y44" s="25"/>
      <c r="Z44" s="60" t="str">
        <f t="shared" si="70"/>
        <v/>
      </c>
      <c r="AA44" s="28"/>
      <c r="AB44" s="39" t="str">
        <f t="shared" si="71"/>
        <v/>
      </c>
      <c r="AC44" s="28"/>
      <c r="AD44" s="39" t="str">
        <f t="shared" si="72"/>
        <v/>
      </c>
      <c r="AE44" s="26"/>
      <c r="AF44" s="25"/>
      <c r="AG44" s="60" t="str">
        <f t="shared" si="73"/>
        <v/>
      </c>
      <c r="AH44" s="28"/>
      <c r="AI44" s="39" t="str">
        <f t="shared" si="74"/>
        <v/>
      </c>
      <c r="AJ44" s="28"/>
      <c r="AK44" s="39" t="str">
        <f t="shared" si="75"/>
        <v/>
      </c>
      <c r="AL44" s="26"/>
      <c r="AM44" s="25"/>
      <c r="AN44" s="60" t="str">
        <f t="shared" si="76"/>
        <v/>
      </c>
      <c r="AO44" s="28"/>
      <c r="AP44" s="39" t="str">
        <f t="shared" si="77"/>
        <v/>
      </c>
      <c r="AQ44" s="28"/>
      <c r="AR44" s="39" t="str">
        <f t="shared" si="78"/>
        <v/>
      </c>
      <c r="AS44" s="26"/>
      <c r="AT44" s="25"/>
      <c r="AU44" s="60" t="str">
        <f t="shared" si="79"/>
        <v/>
      </c>
      <c r="AV44" s="28"/>
      <c r="AW44" s="39" t="str">
        <f t="shared" si="80"/>
        <v/>
      </c>
      <c r="AX44" s="28"/>
      <c r="AY44" s="39" t="str">
        <f t="shared" si="81"/>
        <v/>
      </c>
      <c r="AZ44" s="26"/>
      <c r="BA44" s="8"/>
      <c r="BB44" s="15"/>
      <c r="BC44" s="10" t="s">
        <v>35</v>
      </c>
      <c r="BD44" s="16" t="str">
        <f>IF(シフト表!$B$2=勤務表!$D$33,勤務表!D44,"")</f>
        <v/>
      </c>
      <c r="BE44" s="16" t="str">
        <f>IF(シフト表!$B$2=勤務表!$D$33,勤務表!E44,"")</f>
        <v/>
      </c>
      <c r="BF44" s="16" t="str">
        <f>IF(シフト表!$B$2=勤務表!$D$33,勤務表!G44,"")</f>
        <v/>
      </c>
      <c r="BG44" s="16" t="str">
        <f>IF(シフト表!$B$2=勤務表!$D$33,勤務表!I44,"")</f>
        <v/>
      </c>
      <c r="BH44" s="42" t="str">
        <f>IF(シフト表!$B$2=勤務表!$K$33,勤務表!K44,"")</f>
        <v/>
      </c>
      <c r="BI44" s="42" t="str">
        <f>IF(シフト表!$B$2=勤務表!$K$33,勤務表!L44,"")</f>
        <v/>
      </c>
      <c r="BJ44" s="42" t="str">
        <f>IF(シフト表!$B$2=勤務表!$K$33,勤務表!N44,"")</f>
        <v/>
      </c>
      <c r="BK44" s="42" t="str">
        <f>IF(シフト表!$B$2=勤務表!$K$33,勤務表!P44,"")</f>
        <v/>
      </c>
      <c r="BL44" s="42" t="str">
        <f>IF(シフト表!$B$2=勤務表!$R$33,勤務表!R44,"")</f>
        <v/>
      </c>
      <c r="BM44" s="42" t="str">
        <f>IF(シフト表!$B$2=勤務表!$R$33,勤務表!S44,"")</f>
        <v/>
      </c>
      <c r="BN44" s="42" t="str">
        <f>IF(シフト表!$B$2=勤務表!$R$33,勤務表!U44,"")</f>
        <v/>
      </c>
      <c r="BO44" s="42" t="str">
        <f>IF(シフト表!$B$2=勤務表!$R$33,勤務表!W44,"")</f>
        <v/>
      </c>
      <c r="BP44" s="42" t="str">
        <f>IF(シフト表!$B$2=勤務表!$Y$33,勤務表!Y44,"")</f>
        <v/>
      </c>
      <c r="BQ44" s="42" t="str">
        <f>IF(シフト表!$B$2=勤務表!$Y$33,勤務表!Z44,"")</f>
        <v/>
      </c>
      <c r="BR44" s="42" t="str">
        <f>IF(シフト表!$B$2=勤務表!$Y$33,勤務表!AB44,"")</f>
        <v/>
      </c>
      <c r="BS44" s="42" t="str">
        <f>IF(シフト表!$B$2=勤務表!$Y$33,勤務表!AD44,"")</f>
        <v/>
      </c>
      <c r="BT44" s="42" t="str">
        <f>IF(シフト表!$B$2=勤務表!$AF$33,勤務表!AF44,"")</f>
        <v/>
      </c>
      <c r="BU44" s="42" t="str">
        <f>IF(シフト表!$B$2=勤務表!$AF$33,勤務表!AG44,"")</f>
        <v/>
      </c>
      <c r="BV44" s="42" t="str">
        <f>IF(シフト表!$B$2=勤務表!$AF$33,勤務表!AI44,"")</f>
        <v/>
      </c>
      <c r="BW44" s="42" t="str">
        <f>IF(シフト表!$B$2=勤務表!$AF$33,勤務表!AK44,"")</f>
        <v/>
      </c>
      <c r="BX44" s="42" t="str">
        <f>IF(シフト表!$B$2=勤務表!$AM$33,勤務表!AM44,"")</f>
        <v/>
      </c>
      <c r="BY44" s="42" t="str">
        <f>IF(シフト表!$B$2=勤務表!$AM$33,勤務表!AN44,"")</f>
        <v/>
      </c>
      <c r="BZ44" s="42" t="str">
        <f>IF(シフト表!$B$2=勤務表!$AM$33,勤務表!AP44,"")</f>
        <v/>
      </c>
      <c r="CA44" s="42" t="str">
        <f>IF(シフト表!$B$2=勤務表!$AM$33,勤務表!AR44,"")</f>
        <v/>
      </c>
      <c r="CB44" s="42" t="str">
        <f>IF(シフト表!$B$2=勤務表!$AT$33,勤務表!AT44,"")</f>
        <v/>
      </c>
      <c r="CC44" s="42" t="str">
        <f>IF(シフト表!$B$2=勤務表!$AT$33,勤務表!AU44,"")</f>
        <v/>
      </c>
      <c r="CD44" s="42" t="str">
        <f>IF(シフト表!$B$2=勤務表!$AT$33,勤務表!AW44,"")</f>
        <v/>
      </c>
      <c r="CE44" s="42" t="str">
        <f>IF(シフト表!$B$2=勤務表!$AT$33,勤務表!AY44,"")</f>
        <v/>
      </c>
      <c r="CF44" s="17"/>
      <c r="CG44" s="10">
        <f t="shared" si="82"/>
        <v>0</v>
      </c>
      <c r="CH44" s="18">
        <f t="shared" si="56"/>
        <v>0</v>
      </c>
      <c r="CI44" s="18">
        <f t="shared" si="57"/>
        <v>0</v>
      </c>
      <c r="CJ44" s="18">
        <f t="shared" si="58"/>
        <v>0</v>
      </c>
      <c r="CK44" s="18">
        <f t="shared" si="59"/>
        <v>0</v>
      </c>
    </row>
    <row r="45" spans="2:89" ht="14.25" thickTop="1"/>
  </sheetData>
  <sheetProtection sheet="1" objects="1" scenarios="1"/>
  <mergeCells count="48">
    <mergeCell ref="CB34:CE34"/>
    <mergeCell ref="B35:C35"/>
    <mergeCell ref="BH34:BK34"/>
    <mergeCell ref="BL34:BO34"/>
    <mergeCell ref="BP34:BS34"/>
    <mergeCell ref="BT34:BW34"/>
    <mergeCell ref="BX34:CA34"/>
    <mergeCell ref="Y33:AE33"/>
    <mergeCell ref="AF33:AL33"/>
    <mergeCell ref="AM33:AS33"/>
    <mergeCell ref="AT33:AZ33"/>
    <mergeCell ref="BD34:BG34"/>
    <mergeCell ref="B22:C22"/>
    <mergeCell ref="B33:C33"/>
    <mergeCell ref="D33:J33"/>
    <mergeCell ref="K33:Q33"/>
    <mergeCell ref="R33:X33"/>
    <mergeCell ref="BL21:BO21"/>
    <mergeCell ref="BP21:BS21"/>
    <mergeCell ref="BT21:BW21"/>
    <mergeCell ref="BX21:CA21"/>
    <mergeCell ref="CB21:CE21"/>
    <mergeCell ref="AF20:AL20"/>
    <mergeCell ref="AM20:AS20"/>
    <mergeCell ref="AT20:AZ20"/>
    <mergeCell ref="BD21:BG21"/>
    <mergeCell ref="BH21:BK21"/>
    <mergeCell ref="B20:C20"/>
    <mergeCell ref="D20:J20"/>
    <mergeCell ref="K20:Q20"/>
    <mergeCell ref="R20:X20"/>
    <mergeCell ref="Y20:AE20"/>
    <mergeCell ref="BD7:BG7"/>
    <mergeCell ref="CB7:CE7"/>
    <mergeCell ref="BX7:CA7"/>
    <mergeCell ref="BT7:BW7"/>
    <mergeCell ref="BP7:BS7"/>
    <mergeCell ref="BL7:BO7"/>
    <mergeCell ref="BH7:BK7"/>
    <mergeCell ref="AF6:AL6"/>
    <mergeCell ref="AM6:AS6"/>
    <mergeCell ref="AT6:AZ6"/>
    <mergeCell ref="B8:C8"/>
    <mergeCell ref="B6:C6"/>
    <mergeCell ref="D6:J6"/>
    <mergeCell ref="K6:Q6"/>
    <mergeCell ref="R6:X6"/>
    <mergeCell ref="Y6:AE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15"/>
  <sheetViews>
    <sheetView showGridLines="0" showRowColHeaders="0" workbookViewId="0">
      <selection activeCell="B3" sqref="B3"/>
    </sheetView>
  </sheetViews>
  <sheetFormatPr defaultRowHeight="13.5"/>
  <cols>
    <col min="1" max="16384" width="9" style="1"/>
  </cols>
  <sheetData>
    <row r="2" spans="2:23" ht="18.75">
      <c r="B2" s="46">
        <v>41281</v>
      </c>
      <c r="C2" s="2" t="s">
        <v>20</v>
      </c>
    </row>
    <row r="6" spans="2:23">
      <c r="S6" s="10" t="s">
        <v>1</v>
      </c>
      <c r="T6" s="71" t="s">
        <v>22</v>
      </c>
      <c r="U6" s="40" t="s">
        <v>25</v>
      </c>
      <c r="V6" s="33" t="s">
        <v>21</v>
      </c>
      <c r="W6" s="41" t="s">
        <v>26</v>
      </c>
    </row>
    <row r="7" spans="2:23">
      <c r="R7" s="45" t="s">
        <v>9</v>
      </c>
      <c r="S7" s="71" t="str">
        <f>勤務表!C23</f>
        <v>山形</v>
      </c>
      <c r="T7" s="18">
        <f>SUM(勤務表!CH9,勤務表!CH23,勤務表!CH36)</f>
        <v>0.33333333333333331</v>
      </c>
      <c r="U7" s="18">
        <f>SUM(勤務表!CI9,勤務表!CI23,勤務表!CI36)</f>
        <v>0.125</v>
      </c>
      <c r="V7" s="18">
        <f>SUM(勤務表!CJ9,勤務表!CJ23,勤務表!CJ36)</f>
        <v>4.1666666666666685E-2</v>
      </c>
      <c r="W7" s="18">
        <f>SUM(勤務表!CK9,勤務表!CK23,勤務表!CK36)</f>
        <v>0.16666666666666663</v>
      </c>
    </row>
    <row r="8" spans="2:23">
      <c r="R8" s="45" t="s">
        <v>10</v>
      </c>
      <c r="S8" s="71">
        <f>勤務表!C24</f>
        <v>0</v>
      </c>
      <c r="T8" s="18">
        <f>SUM(勤務表!CH10,勤務表!CH24,勤務表!CH37)</f>
        <v>0</v>
      </c>
      <c r="U8" s="18">
        <f>SUM(勤務表!CI10,勤務表!CI24,勤務表!CI37)</f>
        <v>0</v>
      </c>
      <c r="V8" s="18">
        <f>SUM(勤務表!CJ10,勤務表!CJ24,勤務表!CJ37)</f>
        <v>0</v>
      </c>
      <c r="W8" s="18">
        <f>SUM(勤務表!CK10,勤務表!CK24,勤務表!CK37)</f>
        <v>0</v>
      </c>
    </row>
    <row r="9" spans="2:23">
      <c r="R9" s="45" t="s">
        <v>12</v>
      </c>
      <c r="S9" s="71">
        <f>勤務表!C25</f>
        <v>0</v>
      </c>
      <c r="T9" s="18">
        <f>SUM(勤務表!CH11,勤務表!CH25,勤務表!CH38)</f>
        <v>0</v>
      </c>
      <c r="U9" s="18">
        <f>SUM(勤務表!CI11,勤務表!CI25,勤務表!CI38)</f>
        <v>0</v>
      </c>
      <c r="V9" s="18">
        <f>SUM(勤務表!CJ11,勤務表!CJ25,勤務表!CJ38)</f>
        <v>0</v>
      </c>
      <c r="W9" s="18">
        <f>SUM(勤務表!CK11,勤務表!CK25,勤務表!CK38)</f>
        <v>0</v>
      </c>
    </row>
    <row r="10" spans="2:23">
      <c r="R10" s="45" t="s">
        <v>14</v>
      </c>
      <c r="S10" s="71">
        <f>勤務表!C26</f>
        <v>0</v>
      </c>
      <c r="T10" s="18">
        <f>SUM(勤務表!CH12,勤務表!CH26,勤務表!CH39)</f>
        <v>0</v>
      </c>
      <c r="U10" s="18">
        <f>SUM(勤務表!CI12,勤務表!CI26,勤務表!CI39)</f>
        <v>0</v>
      </c>
      <c r="V10" s="18">
        <f>SUM(勤務表!CJ12,勤務表!CJ26,勤務表!CJ39)</f>
        <v>0</v>
      </c>
      <c r="W10" s="18">
        <f>SUM(勤務表!CK12,勤務表!CK26,勤務表!CK39)</f>
        <v>0</v>
      </c>
    </row>
    <row r="11" spans="2:23">
      <c r="R11" s="45" t="s">
        <v>15</v>
      </c>
      <c r="S11" s="71">
        <f>勤務表!C27</f>
        <v>0</v>
      </c>
      <c r="T11" s="18">
        <f>SUM(勤務表!CH13,勤務表!CH27,勤務表!CH40)</f>
        <v>0</v>
      </c>
      <c r="U11" s="18">
        <f>SUM(勤務表!CI13,勤務表!CI27,勤務表!CI40)</f>
        <v>0</v>
      </c>
      <c r="V11" s="18">
        <f>SUM(勤務表!CJ13,勤務表!CJ27,勤務表!CJ40)</f>
        <v>0</v>
      </c>
      <c r="W11" s="18">
        <f>SUM(勤務表!CK13,勤務表!CK27,勤務表!CK40)</f>
        <v>0</v>
      </c>
    </row>
    <row r="12" spans="2:23">
      <c r="R12" s="45" t="s">
        <v>16</v>
      </c>
      <c r="S12" s="71">
        <f>勤務表!C28</f>
        <v>0</v>
      </c>
      <c r="T12" s="18">
        <f>SUM(勤務表!CH14,勤務表!CH28,勤務表!CH41)</f>
        <v>0</v>
      </c>
      <c r="U12" s="18">
        <f>SUM(勤務表!CI14,勤務表!CI28,勤務表!CI41)</f>
        <v>0</v>
      </c>
      <c r="V12" s="18">
        <f>SUM(勤務表!CJ14,勤務表!CJ28,勤務表!CJ41)</f>
        <v>0</v>
      </c>
      <c r="W12" s="18">
        <f>SUM(勤務表!CK14,勤務表!CK28,勤務表!CK41)</f>
        <v>0</v>
      </c>
    </row>
    <row r="13" spans="2:23">
      <c r="R13" s="45" t="s">
        <v>17</v>
      </c>
      <c r="S13" s="71">
        <f>勤務表!C29</f>
        <v>0</v>
      </c>
      <c r="T13" s="18">
        <f>SUM(勤務表!CH15,勤務表!CH29,勤務表!CH42)</f>
        <v>0</v>
      </c>
      <c r="U13" s="18">
        <f>SUM(勤務表!CI15,勤務表!CI29,勤務表!CI42)</f>
        <v>0</v>
      </c>
      <c r="V13" s="18">
        <f>SUM(勤務表!CJ15,勤務表!CJ29,勤務表!CJ42)</f>
        <v>0</v>
      </c>
      <c r="W13" s="18">
        <f>SUM(勤務表!CK15,勤務表!CK29,勤務表!CK42)</f>
        <v>0</v>
      </c>
    </row>
    <row r="14" spans="2:23">
      <c r="R14" s="45" t="s">
        <v>18</v>
      </c>
      <c r="S14" s="71">
        <f>勤務表!C30</f>
        <v>0</v>
      </c>
      <c r="T14" s="18">
        <f>SUM(勤務表!CH16,勤務表!CH30,勤務表!CH43)</f>
        <v>0</v>
      </c>
      <c r="U14" s="18">
        <f>SUM(勤務表!CI16,勤務表!CI30,勤務表!CI43)</f>
        <v>0</v>
      </c>
      <c r="V14" s="18">
        <f>SUM(勤務表!CJ16,勤務表!CJ30,勤務表!CJ43)</f>
        <v>0</v>
      </c>
      <c r="W14" s="18">
        <f>SUM(勤務表!CK16,勤務表!CK30,勤務表!CK43)</f>
        <v>0</v>
      </c>
    </row>
    <row r="15" spans="2:23">
      <c r="R15" s="45" t="s">
        <v>19</v>
      </c>
      <c r="S15" s="71">
        <f>勤務表!C31</f>
        <v>0</v>
      </c>
      <c r="T15" s="18">
        <f>SUM(勤務表!CH17,勤務表!CH31,勤務表!CH44)</f>
        <v>0</v>
      </c>
      <c r="U15" s="18">
        <f>SUM(勤務表!CI17,勤務表!CI31,勤務表!CI44)</f>
        <v>0</v>
      </c>
      <c r="V15" s="18">
        <f>SUM(勤務表!CJ17,勤務表!CJ31,勤務表!CJ44)</f>
        <v>0</v>
      </c>
      <c r="W15" s="18">
        <f>SUM(勤務表!CK17,勤務表!CK31,勤務表!CK44)</f>
        <v>0</v>
      </c>
    </row>
  </sheetData>
  <sheetProtection sheet="1" objects="1" scenarios="1"/>
  <phoneticPr fontId="1"/>
  <pageMargins left="0.11811023622047245" right="0.11811023622047245" top="0.55118110236220474" bottom="0.55118110236220474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勤務表</vt:lpstr>
      <vt:lpstr>シフト表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cp:lastPrinted>2013-08-25T07:46:23Z</cp:lastPrinted>
  <dcterms:created xsi:type="dcterms:W3CDTF">2013-01-23T13:25:12Z</dcterms:created>
  <dcterms:modified xsi:type="dcterms:W3CDTF">2013-08-27T12:10:39Z</dcterms:modified>
</cp:coreProperties>
</file>